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stefania.sanchez\Desktop\"/>
    </mc:Choice>
  </mc:AlternateContent>
  <bookViews>
    <workbookView xWindow="0" yWindow="0" windowWidth="28800" windowHeight="11715"/>
  </bookViews>
  <sheets>
    <sheet name="Page1_1" sheetId="1" r:id="rId1"/>
  </sheets>
  <calcPr calcId="152511"/>
  <webPublishing codePage="1252"/>
</workbook>
</file>

<file path=xl/calcChain.xml><?xml version="1.0" encoding="utf-8"?>
<calcChain xmlns="http://schemas.openxmlformats.org/spreadsheetml/2006/main">
  <c r="E24" i="1" l="1"/>
  <c r="E12" i="1"/>
  <c r="D22" i="1" l="1"/>
  <c r="E22" i="1"/>
  <c r="F22" i="1"/>
  <c r="G22" i="1"/>
  <c r="H22" i="1"/>
  <c r="D12" i="1"/>
  <c r="F12" i="1"/>
  <c r="G12" i="1"/>
  <c r="H12" i="1"/>
  <c r="I3" i="1" l="1"/>
  <c r="C24" i="1" l="1"/>
  <c r="C25" i="1"/>
  <c r="C26" i="1"/>
  <c r="C27" i="1"/>
  <c r="C28" i="1"/>
  <c r="C29" i="1"/>
  <c r="C30" i="1"/>
  <c r="C31" i="1"/>
  <c r="C23" i="1"/>
  <c r="D24" i="1" l="1"/>
  <c r="F24" i="1"/>
  <c r="G24" i="1"/>
  <c r="H24" i="1"/>
  <c r="D25" i="1"/>
  <c r="E25" i="1"/>
  <c r="F25" i="1"/>
  <c r="G25" i="1"/>
  <c r="H25" i="1"/>
  <c r="D26" i="1"/>
  <c r="E26" i="1"/>
  <c r="F26" i="1"/>
  <c r="G26" i="1"/>
  <c r="H26" i="1"/>
  <c r="D27" i="1"/>
  <c r="E27" i="1"/>
  <c r="F27" i="1"/>
  <c r="G27" i="1"/>
  <c r="H27" i="1"/>
  <c r="D28" i="1"/>
  <c r="E28" i="1"/>
  <c r="F28" i="1"/>
  <c r="G28" i="1"/>
  <c r="H28" i="1"/>
  <c r="D29" i="1"/>
  <c r="E29" i="1"/>
  <c r="F29" i="1"/>
  <c r="G29" i="1"/>
  <c r="H29" i="1"/>
  <c r="D30" i="1"/>
  <c r="E30" i="1"/>
  <c r="F30" i="1"/>
  <c r="G30" i="1"/>
  <c r="H30" i="1"/>
  <c r="D31" i="1"/>
  <c r="E31" i="1"/>
  <c r="F31" i="1"/>
  <c r="G31" i="1"/>
  <c r="H31" i="1"/>
  <c r="E23" i="1"/>
  <c r="F23" i="1"/>
  <c r="G23" i="1"/>
  <c r="H23" i="1"/>
  <c r="D23" i="1"/>
  <c r="C32" i="1"/>
  <c r="C22" i="1"/>
  <c r="I13" i="1"/>
  <c r="C12" i="1"/>
  <c r="H32" i="1" l="1"/>
  <c r="G32" i="1"/>
  <c r="F32" i="1"/>
  <c r="E32" i="1"/>
  <c r="D32" i="1"/>
  <c r="I23" i="1" l="1"/>
  <c r="I14" i="1"/>
  <c r="I15" i="1"/>
  <c r="I16" i="1"/>
  <c r="I17" i="1"/>
  <c r="I18" i="1"/>
  <c r="I19" i="1"/>
  <c r="I20" i="1"/>
  <c r="I21" i="1"/>
  <c r="I4" i="1"/>
  <c r="I5" i="1"/>
  <c r="I6" i="1"/>
  <c r="I7" i="1"/>
  <c r="I8" i="1"/>
  <c r="I9" i="1"/>
  <c r="I10" i="1"/>
  <c r="I11" i="1"/>
  <c r="I12" i="1" l="1"/>
  <c r="I22" i="1"/>
  <c r="I25" i="1"/>
  <c r="I26" i="1"/>
  <c r="I27" i="1"/>
  <c r="I31" i="1"/>
  <c r="I28" i="1"/>
  <c r="I30" i="1"/>
  <c r="I29" i="1"/>
  <c r="I24" i="1"/>
  <c r="I32" i="1" l="1"/>
</calcChain>
</file>

<file path=xl/sharedStrings.xml><?xml version="1.0" encoding="utf-8"?>
<sst xmlns="http://schemas.openxmlformats.org/spreadsheetml/2006/main" count="52" uniqueCount="31">
  <si>
    <t>PUBLICA</t>
  </si>
  <si>
    <t>PRIVADA</t>
  </si>
  <si>
    <t>INDEPENDIENTES</t>
  </si>
  <si>
    <t>SEMI CONTRIBUTIVO</t>
  </si>
  <si>
    <t>VOLUNTARIOS EN EL ECUADOR</t>
  </si>
  <si>
    <t>VOLUNTARIOS EN EL EXTERIOR</t>
  </si>
  <si>
    <t>Femenino</t>
  </si>
  <si>
    <t>Rango Edad</t>
  </si>
  <si>
    <t>Masculino</t>
  </si>
  <si>
    <t>SEGURO GENERAL OBLIGATORIO</t>
  </si>
  <si>
    <t>SEXO</t>
  </si>
  <si>
    <t>TOTAL</t>
  </si>
  <si>
    <t>RANGO ETARIO</t>
  </si>
  <si>
    <r>
      <t>Fuente:</t>
    </r>
    <r>
      <rPr>
        <sz val="8"/>
        <color theme="1"/>
        <rFont val="Calibri Light"/>
        <family val="2"/>
      </rPr>
      <t xml:space="preserve"> Business Intelligence -  "Cubo Afiliados Activos"  Fecha de corte 06/Enero/2025</t>
    </r>
  </si>
  <si>
    <t>De 15 a 20 anos</t>
  </si>
  <si>
    <t>De 21 a 30 anos</t>
  </si>
  <si>
    <t>De 31 a 40 anos</t>
  </si>
  <si>
    <t>De 41 a 50 anos</t>
  </si>
  <si>
    <t>De 51 a 60 anos</t>
  </si>
  <si>
    <t>De 61 a 70 anos</t>
  </si>
  <si>
    <t>De 71 a 80 anos</t>
  </si>
  <si>
    <t>De 81 a 90 anos</t>
  </si>
  <si>
    <t>De 91 anos en adelante</t>
  </si>
  <si>
    <t>Nota Tecnica 1: La informacion se extrae de las planillas generadas dentro del periodo.</t>
  </si>
  <si>
    <t>Nota Tecnica 2: La informacion tiene  fecha de corte  hasta el ultimo diadel mes de diciembre  de 2024.</t>
  </si>
  <si>
    <t>Nota Tecnica 3: La informacion no completa afiliaciones simultaneas.</t>
  </si>
  <si>
    <t>Nota Tecnica 4: Dentro los afiliados Sin Relacion de Dependencia o Independientes, se consideran los Gestores Culturales, Pasantes Publicos, Pasantes Privados, Cuentapropistas y Patronos.</t>
  </si>
  <si>
    <t>Nota Tecnica 5: Conforme se determina en el articulo 73 de la Ley de Seguridad Social, el empleador es responsable de registrar en el Sistema de Historia Laboral todas las novedades que afecten al trabajador en los plazos establecidos; por lo que la informacion que reposa en historia laboral es la declarada por el empleador.</t>
  </si>
  <si>
    <t>Elaborado: Subdireccion Nacional de Afiliacion, Cobertura y Gestion de la informacion Enero de 2025</t>
  </si>
  <si>
    <t>REGIMEN ESPECIAL VOLUNTARIO</t>
  </si>
  <si>
    <t>Nota Tecnica 6: La informacion correspondiente al Trabajo No Remunerado del Hogar es la misma que la registrada para noviembre de 2024, debido a que el proceso de fin de mes  de este REGIMEN aún no ha finalizado.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</si>
</sst>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Tahoma"/>
      <family val="2"/>
    </font>
    <font>
      <b/>
      <sz val="8"/>
      <color theme="1"/>
      <name val="Tahoma"/>
      <family val="2"/>
    </font>
    <font>
      <sz val="8"/>
      <color theme="1"/>
      <name val="Tahoma"/>
      <family val="2"/>
    </font>
    <font>
      <b/>
      <sz val="8"/>
      <color theme="1"/>
      <name val="Calibri Light"/>
      <family val="2"/>
    </font>
    <font>
      <sz val="8"/>
      <color theme="1"/>
      <name val="Calibri Light"/>
      <family val="2"/>
    </font>
    <font>
      <b/>
      <sz val="10"/>
      <color theme="1"/>
      <name val="Tahoma"/>
      <family val="2"/>
    </font>
    <font>
      <b/>
      <sz val="8"/>
      <color theme="0"/>
      <name val="Tahoma"/>
      <family val="2"/>
    </font>
    <font>
      <sz val="8"/>
      <name val="Tahoma"/>
      <family val="2"/>
    </font>
  </fonts>
  <fills count="7">
    <fill>
      <patternFill patternType="none"/>
    </fill>
    <fill>
      <patternFill patternType="gray125"/>
    </fill>
    <fill>
      <patternFill patternType="solid">
        <fgColor rgb="FFF2F1F1"/>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3" fontId="2" fillId="3" borderId="1" xfId="0" applyNumberFormat="1" applyFont="1" applyFill="1" applyBorder="1" applyAlignment="1">
      <alignment horizontal="right" vertical="top"/>
    </xf>
    <xf numFmtId="0" fontId="0" fillId="3" borderId="1" xfId="0" applyFill="1" applyBorder="1"/>
    <xf numFmtId="0" fontId="1" fillId="2" borderId="1" xfId="0" applyFont="1" applyFill="1" applyBorder="1" applyAlignment="1">
      <alignment vertical="top"/>
    </xf>
    <xf numFmtId="3" fontId="1" fillId="3" borderId="1" xfId="0" applyNumberFormat="1" applyFont="1" applyFill="1" applyBorder="1" applyAlignment="1">
      <alignment horizontal="right" vertical="top"/>
    </xf>
    <xf numFmtId="0" fontId="2" fillId="3" borderId="1" xfId="0" applyFont="1" applyFill="1" applyBorder="1" applyAlignment="1">
      <alignment horizontal="right" vertical="top"/>
    </xf>
    <xf numFmtId="3" fontId="0" fillId="3" borderId="1" xfId="0" applyNumberFormat="1" applyFill="1" applyBorder="1"/>
    <xf numFmtId="0" fontId="6" fillId="6" borderId="1" xfId="0" applyFont="1" applyFill="1" applyBorder="1" applyAlignment="1">
      <alignment vertical="top"/>
    </xf>
    <xf numFmtId="0" fontId="7" fillId="5" borderId="1" xfId="0" applyFont="1" applyFill="1" applyBorder="1" applyAlignment="1">
      <alignment vertical="top"/>
    </xf>
    <xf numFmtId="0" fontId="2" fillId="5" borderId="1" xfId="0" applyFont="1" applyFill="1" applyBorder="1" applyAlignment="1">
      <alignment vertical="top"/>
    </xf>
    <xf numFmtId="0" fontId="1" fillId="4" borderId="1" xfId="0" applyFont="1" applyFill="1" applyBorder="1" applyAlignment="1">
      <alignment vertical="top"/>
    </xf>
    <xf numFmtId="3" fontId="1" fillId="4" borderId="1" xfId="0" applyNumberFormat="1" applyFont="1" applyFill="1" applyBorder="1" applyAlignment="1">
      <alignment horizontal="right" vertical="top"/>
    </xf>
    <xf numFmtId="3" fontId="6" fillId="6" borderId="1" xfId="0" applyNumberFormat="1" applyFont="1" applyFill="1" applyBorder="1" applyAlignment="1">
      <alignment horizontal="right" vertical="top"/>
    </xf>
    <xf numFmtId="0" fontId="2" fillId="0" borderId="0" xfId="0" applyFont="1"/>
    <xf numFmtId="0" fontId="3" fillId="0" borderId="0" xfId="0" applyFont="1" applyAlignment="1">
      <alignment horizontal="left" vertical="center" wrapText="1"/>
    </xf>
    <xf numFmtId="0" fontId="6" fillId="6" borderId="1" xfId="0" applyFont="1" applyFill="1" applyBorder="1" applyAlignment="1">
      <alignment horizontal="center" vertical="top"/>
    </xf>
    <xf numFmtId="0" fontId="1"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6" fillId="6" borderId="1" xfId="0" applyFont="1" applyFill="1" applyBorder="1" applyAlignment="1">
      <alignment horizontal="center" vertical="center"/>
    </xf>
    <xf numFmtId="0" fontId="4"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N28" sqref="N28"/>
    </sheetView>
  </sheetViews>
  <sheetFormatPr baseColWidth="10" defaultColWidth="9.140625" defaultRowHeight="12.75" customHeight="1" x14ac:dyDescent="0.2"/>
  <cols>
    <col min="1" max="1" width="13.28515625" bestFit="1" customWidth="1"/>
    <col min="2" max="2" width="20.42578125" bestFit="1" customWidth="1"/>
    <col min="3" max="3" width="7.42578125" bestFit="1" customWidth="1"/>
    <col min="4" max="4" width="8.85546875" bestFit="1" customWidth="1"/>
    <col min="5" max="5" width="14.140625" bestFit="1" customWidth="1"/>
    <col min="6" max="6" width="17.5703125" bestFit="1" customWidth="1"/>
    <col min="7" max="7" width="25" bestFit="1" customWidth="1"/>
    <col min="8" max="8" width="26.28515625" customWidth="1"/>
    <col min="9" max="9" width="14.28515625" bestFit="1" customWidth="1"/>
  </cols>
  <sheetData>
    <row r="1" spans="1:9" ht="12.75" customHeight="1" x14ac:dyDescent="0.2">
      <c r="A1" s="19" t="s">
        <v>10</v>
      </c>
      <c r="B1" s="19" t="s">
        <v>12</v>
      </c>
      <c r="C1" s="15" t="s">
        <v>9</v>
      </c>
      <c r="D1" s="15"/>
      <c r="E1" s="15"/>
      <c r="F1" s="15"/>
      <c r="G1" s="15" t="s">
        <v>29</v>
      </c>
      <c r="H1" s="15"/>
      <c r="I1" s="15" t="s">
        <v>11</v>
      </c>
    </row>
    <row r="2" spans="1:9" ht="12.75" customHeight="1" x14ac:dyDescent="0.2">
      <c r="A2" s="19"/>
      <c r="B2" s="19"/>
      <c r="C2" s="7" t="s">
        <v>0</v>
      </c>
      <c r="D2" s="7" t="s">
        <v>1</v>
      </c>
      <c r="E2" s="7" t="s">
        <v>2</v>
      </c>
      <c r="F2" s="7" t="s">
        <v>3</v>
      </c>
      <c r="G2" s="7" t="s">
        <v>4</v>
      </c>
      <c r="H2" s="7" t="s">
        <v>5</v>
      </c>
      <c r="I2" s="15"/>
    </row>
    <row r="3" spans="1:9" ht="12.75" customHeight="1" x14ac:dyDescent="0.2">
      <c r="A3" s="16" t="s">
        <v>6</v>
      </c>
      <c r="B3" s="8" t="s">
        <v>14</v>
      </c>
      <c r="C3" s="1">
        <v>483</v>
      </c>
      <c r="D3" s="1">
        <v>14486</v>
      </c>
      <c r="E3" s="1">
        <v>979</v>
      </c>
      <c r="F3" s="1">
        <v>0</v>
      </c>
      <c r="G3" s="1">
        <v>2630</v>
      </c>
      <c r="H3" s="1">
        <v>33</v>
      </c>
      <c r="I3" s="4">
        <f>SUM(C3:H3)</f>
        <v>18611</v>
      </c>
    </row>
    <row r="4" spans="1:9" ht="12.75" customHeight="1" x14ac:dyDescent="0.2">
      <c r="A4" s="17"/>
      <c r="B4" s="8" t="s">
        <v>15</v>
      </c>
      <c r="C4" s="1">
        <v>39257</v>
      </c>
      <c r="D4" s="1">
        <v>219237</v>
      </c>
      <c r="E4" s="1">
        <v>20883</v>
      </c>
      <c r="F4" s="1">
        <v>44180</v>
      </c>
      <c r="G4" s="1">
        <v>11328</v>
      </c>
      <c r="H4" s="1">
        <v>478</v>
      </c>
      <c r="I4" s="4">
        <f t="shared" ref="I4:I21" si="0">SUM(C4:H4)</f>
        <v>335363</v>
      </c>
    </row>
    <row r="5" spans="1:9" ht="12.75" customHeight="1" x14ac:dyDescent="0.2">
      <c r="A5" s="17"/>
      <c r="B5" s="8" t="s">
        <v>16</v>
      </c>
      <c r="C5" s="1">
        <v>118465</v>
      </c>
      <c r="D5" s="1">
        <v>237647</v>
      </c>
      <c r="E5" s="1">
        <v>24933</v>
      </c>
      <c r="F5" s="1">
        <v>89939</v>
      </c>
      <c r="G5" s="1">
        <v>12930</v>
      </c>
      <c r="H5" s="1">
        <v>1558</v>
      </c>
      <c r="I5" s="4">
        <f t="shared" si="0"/>
        <v>485472</v>
      </c>
    </row>
    <row r="6" spans="1:9" ht="12.75" customHeight="1" x14ac:dyDescent="0.2">
      <c r="A6" s="17"/>
      <c r="B6" s="8" t="s">
        <v>17</v>
      </c>
      <c r="C6" s="1">
        <v>95755</v>
      </c>
      <c r="D6" s="1">
        <v>162855</v>
      </c>
      <c r="E6" s="1">
        <v>30358</v>
      </c>
      <c r="F6" s="1">
        <v>69473</v>
      </c>
      <c r="G6" s="1">
        <v>19561</v>
      </c>
      <c r="H6" s="1">
        <v>2660</v>
      </c>
      <c r="I6" s="4">
        <f t="shared" si="0"/>
        <v>380662</v>
      </c>
    </row>
    <row r="7" spans="1:9" ht="12.75" customHeight="1" x14ac:dyDescent="0.2">
      <c r="A7" s="17"/>
      <c r="B7" s="8" t="s">
        <v>18</v>
      </c>
      <c r="C7" s="1">
        <v>67442</v>
      </c>
      <c r="D7" s="1">
        <v>95384</v>
      </c>
      <c r="E7" s="1">
        <v>35684</v>
      </c>
      <c r="F7" s="1">
        <v>38087</v>
      </c>
      <c r="G7" s="1">
        <v>39276</v>
      </c>
      <c r="H7" s="1">
        <v>4522</v>
      </c>
      <c r="I7" s="4">
        <f t="shared" si="0"/>
        <v>280395</v>
      </c>
    </row>
    <row r="8" spans="1:9" ht="12.75" customHeight="1" x14ac:dyDescent="0.2">
      <c r="A8" s="17"/>
      <c r="B8" s="8" t="s">
        <v>19</v>
      </c>
      <c r="C8" s="1">
        <v>12467</v>
      </c>
      <c r="D8" s="1">
        <v>34542</v>
      </c>
      <c r="E8" s="1">
        <v>18815</v>
      </c>
      <c r="F8" s="1">
        <v>23049</v>
      </c>
      <c r="G8" s="1">
        <v>31492</v>
      </c>
      <c r="H8" s="1">
        <v>2978</v>
      </c>
      <c r="I8" s="4">
        <f t="shared" si="0"/>
        <v>123343</v>
      </c>
    </row>
    <row r="9" spans="1:9" ht="12.75" customHeight="1" x14ac:dyDescent="0.2">
      <c r="A9" s="17"/>
      <c r="B9" s="8" t="s">
        <v>20</v>
      </c>
      <c r="C9" s="1">
        <v>224</v>
      </c>
      <c r="D9" s="1">
        <v>4188</v>
      </c>
      <c r="E9" s="1">
        <v>1630</v>
      </c>
      <c r="F9" s="1">
        <v>3301</v>
      </c>
      <c r="G9" s="1">
        <v>6250</v>
      </c>
      <c r="H9" s="1">
        <v>136</v>
      </c>
      <c r="I9" s="4">
        <f t="shared" si="0"/>
        <v>15729</v>
      </c>
    </row>
    <row r="10" spans="1:9" ht="12.75" customHeight="1" x14ac:dyDescent="0.2">
      <c r="A10" s="17"/>
      <c r="B10" s="8" t="s">
        <v>21</v>
      </c>
      <c r="C10" s="1">
        <v>4</v>
      </c>
      <c r="D10" s="1">
        <v>975</v>
      </c>
      <c r="E10" s="1">
        <v>300</v>
      </c>
      <c r="F10" s="5">
        <v>28</v>
      </c>
      <c r="G10" s="1">
        <v>1886</v>
      </c>
      <c r="H10" s="1">
        <v>10</v>
      </c>
      <c r="I10" s="4">
        <f t="shared" si="0"/>
        <v>3203</v>
      </c>
    </row>
    <row r="11" spans="1:9" ht="12.75" customHeight="1" x14ac:dyDescent="0.2">
      <c r="A11" s="17"/>
      <c r="B11" s="8" t="s">
        <v>22</v>
      </c>
      <c r="C11" s="1">
        <v>1</v>
      </c>
      <c r="D11" s="1">
        <v>130</v>
      </c>
      <c r="E11" s="1">
        <v>41</v>
      </c>
      <c r="F11" s="6">
        <v>9</v>
      </c>
      <c r="G11" s="1">
        <v>368</v>
      </c>
      <c r="H11" s="1">
        <v>0</v>
      </c>
      <c r="I11" s="4">
        <f t="shared" si="0"/>
        <v>549</v>
      </c>
    </row>
    <row r="12" spans="1:9" ht="12.75" customHeight="1" x14ac:dyDescent="0.2">
      <c r="A12" s="17"/>
      <c r="B12" s="3" t="s">
        <v>7</v>
      </c>
      <c r="C12" s="4">
        <f>SUM(C3:C11)</f>
        <v>334098</v>
      </c>
      <c r="D12" s="4">
        <f t="shared" ref="D12:I12" si="1">SUM(D3:D11)</f>
        <v>769444</v>
      </c>
      <c r="E12" s="4">
        <f>SUM(E3:E11)</f>
        <v>133623</v>
      </c>
      <c r="F12" s="4">
        <f t="shared" si="1"/>
        <v>268066</v>
      </c>
      <c r="G12" s="4">
        <f t="shared" si="1"/>
        <v>125721</v>
      </c>
      <c r="H12" s="4">
        <f t="shared" si="1"/>
        <v>12375</v>
      </c>
      <c r="I12" s="4">
        <f t="shared" si="1"/>
        <v>1643327</v>
      </c>
    </row>
    <row r="13" spans="1:9" ht="12.75" customHeight="1" x14ac:dyDescent="0.2">
      <c r="A13" s="16" t="s">
        <v>8</v>
      </c>
      <c r="B13" s="9" t="s">
        <v>14</v>
      </c>
      <c r="C13" s="1">
        <v>834</v>
      </c>
      <c r="D13" s="1">
        <v>37477</v>
      </c>
      <c r="E13" s="1">
        <v>1102</v>
      </c>
      <c r="F13" s="1">
        <v>0</v>
      </c>
      <c r="G13" s="1">
        <v>2588</v>
      </c>
      <c r="H13" s="1">
        <v>34</v>
      </c>
      <c r="I13" s="4">
        <f>SUM(C13:H13)</f>
        <v>42035</v>
      </c>
    </row>
    <row r="14" spans="1:9" ht="12.75" customHeight="1" x14ac:dyDescent="0.2">
      <c r="A14" s="17"/>
      <c r="B14" s="9" t="s">
        <v>15</v>
      </c>
      <c r="C14" s="1">
        <v>37275</v>
      </c>
      <c r="D14" s="1">
        <v>387310</v>
      </c>
      <c r="E14" s="1">
        <v>17258</v>
      </c>
      <c r="F14" s="1">
        <v>144</v>
      </c>
      <c r="G14" s="1">
        <v>10752</v>
      </c>
      <c r="H14" s="1">
        <v>524</v>
      </c>
      <c r="I14" s="4">
        <f t="shared" si="0"/>
        <v>453263</v>
      </c>
    </row>
    <row r="15" spans="1:9" ht="12.75" customHeight="1" x14ac:dyDescent="0.2">
      <c r="A15" s="17"/>
      <c r="B15" s="9" t="s">
        <v>16</v>
      </c>
      <c r="C15" s="1">
        <v>99094</v>
      </c>
      <c r="D15" s="1">
        <v>374545</v>
      </c>
      <c r="E15" s="1">
        <v>30456</v>
      </c>
      <c r="F15" s="1">
        <v>166</v>
      </c>
      <c r="G15" s="1">
        <v>10728</v>
      </c>
      <c r="H15" s="1">
        <v>1464</v>
      </c>
      <c r="I15" s="4">
        <f t="shared" si="0"/>
        <v>516453</v>
      </c>
    </row>
    <row r="16" spans="1:9" ht="12.75" customHeight="1" x14ac:dyDescent="0.2">
      <c r="A16" s="17"/>
      <c r="B16" s="9" t="s">
        <v>17</v>
      </c>
      <c r="C16" s="1">
        <v>85578</v>
      </c>
      <c r="D16" s="1">
        <v>256122</v>
      </c>
      <c r="E16" s="1">
        <v>41956</v>
      </c>
      <c r="F16" s="1">
        <v>220</v>
      </c>
      <c r="G16" s="1">
        <v>12547</v>
      </c>
      <c r="H16" s="1">
        <v>1975</v>
      </c>
      <c r="I16" s="4">
        <f t="shared" si="0"/>
        <v>398398</v>
      </c>
    </row>
    <row r="17" spans="1:9" ht="12.75" customHeight="1" x14ac:dyDescent="0.2">
      <c r="A17" s="17"/>
      <c r="B17" s="9" t="s">
        <v>18</v>
      </c>
      <c r="C17" s="1">
        <v>64631</v>
      </c>
      <c r="D17" s="1">
        <v>140374</v>
      </c>
      <c r="E17" s="1">
        <v>47812</v>
      </c>
      <c r="F17" s="1">
        <v>285</v>
      </c>
      <c r="G17" s="1">
        <v>21354</v>
      </c>
      <c r="H17" s="1">
        <v>3068</v>
      </c>
      <c r="I17" s="4">
        <f t="shared" si="0"/>
        <v>277524</v>
      </c>
    </row>
    <row r="18" spans="1:9" ht="12.75" customHeight="1" x14ac:dyDescent="0.2">
      <c r="A18" s="17"/>
      <c r="B18" s="9" t="s">
        <v>19</v>
      </c>
      <c r="C18" s="1">
        <v>18393</v>
      </c>
      <c r="D18" s="1">
        <v>40043</v>
      </c>
      <c r="E18" s="1">
        <v>26909</v>
      </c>
      <c r="F18" s="1">
        <v>449</v>
      </c>
      <c r="G18" s="1">
        <v>19660</v>
      </c>
      <c r="H18" s="1">
        <v>2116</v>
      </c>
      <c r="I18" s="4">
        <f t="shared" si="0"/>
        <v>107570</v>
      </c>
    </row>
    <row r="19" spans="1:9" ht="12.75" customHeight="1" x14ac:dyDescent="0.2">
      <c r="A19" s="17"/>
      <c r="B19" s="9" t="s">
        <v>20</v>
      </c>
      <c r="C19" s="1">
        <v>847</v>
      </c>
      <c r="D19" s="1">
        <v>3724</v>
      </c>
      <c r="E19" s="1">
        <v>2445</v>
      </c>
      <c r="F19" s="1">
        <v>31</v>
      </c>
      <c r="G19" s="1">
        <v>3642</v>
      </c>
      <c r="H19" s="1">
        <v>95</v>
      </c>
      <c r="I19" s="4">
        <f t="shared" si="0"/>
        <v>10784</v>
      </c>
    </row>
    <row r="20" spans="1:9" ht="12.75" customHeight="1" x14ac:dyDescent="0.2">
      <c r="A20" s="17"/>
      <c r="B20" s="9" t="s">
        <v>21</v>
      </c>
      <c r="C20" s="5">
        <v>32</v>
      </c>
      <c r="D20" s="1">
        <v>605</v>
      </c>
      <c r="E20" s="1">
        <v>367</v>
      </c>
      <c r="F20" s="5">
        <v>2</v>
      </c>
      <c r="G20" s="1">
        <v>933</v>
      </c>
      <c r="H20" s="5">
        <v>11</v>
      </c>
      <c r="I20" s="4">
        <f t="shared" si="0"/>
        <v>1950</v>
      </c>
    </row>
    <row r="21" spans="1:9" ht="12.75" customHeight="1" x14ac:dyDescent="0.2">
      <c r="A21" s="17"/>
      <c r="B21" s="8" t="s">
        <v>22</v>
      </c>
      <c r="C21" s="2">
        <v>0</v>
      </c>
      <c r="D21" s="1">
        <v>47</v>
      </c>
      <c r="E21" s="5">
        <v>30</v>
      </c>
      <c r="F21" s="6">
        <v>2</v>
      </c>
      <c r="G21" s="1">
        <v>106</v>
      </c>
      <c r="H21" s="2">
        <v>0</v>
      </c>
      <c r="I21" s="4">
        <f t="shared" si="0"/>
        <v>185</v>
      </c>
    </row>
    <row r="22" spans="1:9" ht="12.75" customHeight="1" x14ac:dyDescent="0.2">
      <c r="A22" s="17"/>
      <c r="B22" s="3" t="s">
        <v>7</v>
      </c>
      <c r="C22" s="4">
        <f>SUM(C13:C21)</f>
        <v>306684</v>
      </c>
      <c r="D22" s="4">
        <f t="shared" ref="D22:I22" si="2">SUM(D13:D21)</f>
        <v>1240247</v>
      </c>
      <c r="E22" s="4">
        <f t="shared" si="2"/>
        <v>168335</v>
      </c>
      <c r="F22" s="4">
        <f t="shared" si="2"/>
        <v>1299</v>
      </c>
      <c r="G22" s="4">
        <f t="shared" si="2"/>
        <v>82310</v>
      </c>
      <c r="H22" s="4">
        <f t="shared" si="2"/>
        <v>9287</v>
      </c>
      <c r="I22" s="4">
        <f t="shared" si="2"/>
        <v>1808162</v>
      </c>
    </row>
    <row r="23" spans="1:9" ht="12.75" customHeight="1" x14ac:dyDescent="0.2">
      <c r="A23" s="18" t="s">
        <v>11</v>
      </c>
      <c r="B23" s="10" t="s">
        <v>14</v>
      </c>
      <c r="C23" s="11">
        <f>+C3+C13</f>
        <v>1317</v>
      </c>
      <c r="D23" s="11">
        <f>+D3+D13</f>
        <v>51963</v>
      </c>
      <c r="E23" s="11">
        <f t="shared" ref="E23:H23" si="3">+E3+E13</f>
        <v>2081</v>
      </c>
      <c r="F23" s="11">
        <f t="shared" si="3"/>
        <v>0</v>
      </c>
      <c r="G23" s="11">
        <f t="shared" si="3"/>
        <v>5218</v>
      </c>
      <c r="H23" s="11">
        <f t="shared" si="3"/>
        <v>67</v>
      </c>
      <c r="I23" s="11">
        <f>+I3+I13</f>
        <v>60646</v>
      </c>
    </row>
    <row r="24" spans="1:9" ht="12.75" customHeight="1" x14ac:dyDescent="0.2">
      <c r="A24" s="18"/>
      <c r="B24" s="10" t="s">
        <v>15</v>
      </c>
      <c r="C24" s="11">
        <f t="shared" ref="C24:C31" si="4">+C4+C14</f>
        <v>76532</v>
      </c>
      <c r="D24" s="11">
        <f t="shared" ref="D24:H24" si="5">+D4+D14</f>
        <v>606547</v>
      </c>
      <c r="E24" s="11">
        <f>+E4+E14</f>
        <v>38141</v>
      </c>
      <c r="F24" s="11">
        <f t="shared" si="5"/>
        <v>44324</v>
      </c>
      <c r="G24" s="11">
        <f t="shared" si="5"/>
        <v>22080</v>
      </c>
      <c r="H24" s="11">
        <f t="shared" si="5"/>
        <v>1002</v>
      </c>
      <c r="I24" s="11">
        <f>+I4+I14</f>
        <v>788626</v>
      </c>
    </row>
    <row r="25" spans="1:9" ht="12.75" customHeight="1" x14ac:dyDescent="0.2">
      <c r="A25" s="18"/>
      <c r="B25" s="10" t="s">
        <v>16</v>
      </c>
      <c r="C25" s="11">
        <f t="shared" si="4"/>
        <v>217559</v>
      </c>
      <c r="D25" s="11">
        <f t="shared" ref="D25:I25" si="6">+D5+D15</f>
        <v>612192</v>
      </c>
      <c r="E25" s="11">
        <f t="shared" si="6"/>
        <v>55389</v>
      </c>
      <c r="F25" s="11">
        <f t="shared" si="6"/>
        <v>90105</v>
      </c>
      <c r="G25" s="11">
        <f t="shared" si="6"/>
        <v>23658</v>
      </c>
      <c r="H25" s="11">
        <f t="shared" si="6"/>
        <v>3022</v>
      </c>
      <c r="I25" s="11">
        <f t="shared" si="6"/>
        <v>1001925</v>
      </c>
    </row>
    <row r="26" spans="1:9" ht="12.75" customHeight="1" x14ac:dyDescent="0.2">
      <c r="A26" s="18"/>
      <c r="B26" s="10" t="s">
        <v>17</v>
      </c>
      <c r="C26" s="11">
        <f t="shared" si="4"/>
        <v>181333</v>
      </c>
      <c r="D26" s="11">
        <f t="shared" ref="D26:I26" si="7">+D6+D16</f>
        <v>418977</v>
      </c>
      <c r="E26" s="11">
        <f t="shared" si="7"/>
        <v>72314</v>
      </c>
      <c r="F26" s="11">
        <f t="shared" si="7"/>
        <v>69693</v>
      </c>
      <c r="G26" s="11">
        <f t="shared" si="7"/>
        <v>32108</v>
      </c>
      <c r="H26" s="11">
        <f t="shared" si="7"/>
        <v>4635</v>
      </c>
      <c r="I26" s="11">
        <f t="shared" si="7"/>
        <v>779060</v>
      </c>
    </row>
    <row r="27" spans="1:9" ht="12.75" customHeight="1" x14ac:dyDescent="0.2">
      <c r="A27" s="18"/>
      <c r="B27" s="10" t="s">
        <v>18</v>
      </c>
      <c r="C27" s="11">
        <f t="shared" si="4"/>
        <v>132073</v>
      </c>
      <c r="D27" s="11">
        <f t="shared" ref="D27:I27" si="8">+D7+D17</f>
        <v>235758</v>
      </c>
      <c r="E27" s="11">
        <f t="shared" si="8"/>
        <v>83496</v>
      </c>
      <c r="F27" s="11">
        <f t="shared" si="8"/>
        <v>38372</v>
      </c>
      <c r="G27" s="11">
        <f t="shared" si="8"/>
        <v>60630</v>
      </c>
      <c r="H27" s="11">
        <f t="shared" si="8"/>
        <v>7590</v>
      </c>
      <c r="I27" s="11">
        <f t="shared" si="8"/>
        <v>557919</v>
      </c>
    </row>
    <row r="28" spans="1:9" ht="12.75" customHeight="1" x14ac:dyDescent="0.2">
      <c r="A28" s="18"/>
      <c r="B28" s="10" t="s">
        <v>19</v>
      </c>
      <c r="C28" s="11">
        <f t="shared" si="4"/>
        <v>30860</v>
      </c>
      <c r="D28" s="11">
        <f t="shared" ref="D28:I28" si="9">+D8+D18</f>
        <v>74585</v>
      </c>
      <c r="E28" s="11">
        <f t="shared" si="9"/>
        <v>45724</v>
      </c>
      <c r="F28" s="11">
        <f t="shared" si="9"/>
        <v>23498</v>
      </c>
      <c r="G28" s="11">
        <f t="shared" si="9"/>
        <v>51152</v>
      </c>
      <c r="H28" s="11">
        <f t="shared" si="9"/>
        <v>5094</v>
      </c>
      <c r="I28" s="11">
        <f t="shared" si="9"/>
        <v>230913</v>
      </c>
    </row>
    <row r="29" spans="1:9" ht="12.75" customHeight="1" x14ac:dyDescent="0.2">
      <c r="A29" s="18"/>
      <c r="B29" s="10" t="s">
        <v>20</v>
      </c>
      <c r="C29" s="11">
        <f t="shared" si="4"/>
        <v>1071</v>
      </c>
      <c r="D29" s="11">
        <f t="shared" ref="D29:I29" si="10">+D9+D19</f>
        <v>7912</v>
      </c>
      <c r="E29" s="11">
        <f t="shared" si="10"/>
        <v>4075</v>
      </c>
      <c r="F29" s="11">
        <f t="shared" si="10"/>
        <v>3332</v>
      </c>
      <c r="G29" s="11">
        <f t="shared" si="10"/>
        <v>9892</v>
      </c>
      <c r="H29" s="11">
        <f t="shared" si="10"/>
        <v>231</v>
      </c>
      <c r="I29" s="11">
        <f t="shared" si="10"/>
        <v>26513</v>
      </c>
    </row>
    <row r="30" spans="1:9" x14ac:dyDescent="0.2">
      <c r="A30" s="18"/>
      <c r="B30" s="10" t="s">
        <v>21</v>
      </c>
      <c r="C30" s="11">
        <f t="shared" si="4"/>
        <v>36</v>
      </c>
      <c r="D30" s="11">
        <f t="shared" ref="D30:I30" si="11">+D10+D20</f>
        <v>1580</v>
      </c>
      <c r="E30" s="11">
        <f t="shared" si="11"/>
        <v>667</v>
      </c>
      <c r="F30" s="11">
        <f t="shared" si="11"/>
        <v>30</v>
      </c>
      <c r="G30" s="11">
        <f t="shared" si="11"/>
        <v>2819</v>
      </c>
      <c r="H30" s="11">
        <f t="shared" si="11"/>
        <v>21</v>
      </c>
      <c r="I30" s="11">
        <f t="shared" si="11"/>
        <v>5153</v>
      </c>
    </row>
    <row r="31" spans="1:9" x14ac:dyDescent="0.2">
      <c r="A31" s="18"/>
      <c r="B31" s="10" t="s">
        <v>22</v>
      </c>
      <c r="C31" s="11">
        <f t="shared" si="4"/>
        <v>1</v>
      </c>
      <c r="D31" s="11">
        <f t="shared" ref="D31:I31" si="12">+D11+D21</f>
        <v>177</v>
      </c>
      <c r="E31" s="11">
        <f t="shared" si="12"/>
        <v>71</v>
      </c>
      <c r="F31" s="11">
        <f t="shared" si="12"/>
        <v>11</v>
      </c>
      <c r="G31" s="11">
        <f t="shared" si="12"/>
        <v>474</v>
      </c>
      <c r="H31" s="11">
        <f t="shared" si="12"/>
        <v>0</v>
      </c>
      <c r="I31" s="11">
        <f t="shared" si="12"/>
        <v>734</v>
      </c>
    </row>
    <row r="32" spans="1:9" x14ac:dyDescent="0.2">
      <c r="A32" s="18"/>
      <c r="B32" s="7" t="s">
        <v>7</v>
      </c>
      <c r="C32" s="12">
        <f t="shared" ref="C32:I32" si="13">SUM(C23:C31)</f>
        <v>640782</v>
      </c>
      <c r="D32" s="12">
        <f t="shared" si="13"/>
        <v>2009691</v>
      </c>
      <c r="E32" s="12">
        <f t="shared" si="13"/>
        <v>301958</v>
      </c>
      <c r="F32" s="12">
        <f t="shared" si="13"/>
        <v>269365</v>
      </c>
      <c r="G32" s="12">
        <f t="shared" si="13"/>
        <v>208031</v>
      </c>
      <c r="H32" s="12">
        <f t="shared" si="13"/>
        <v>21662</v>
      </c>
      <c r="I32" s="12">
        <f t="shared" si="13"/>
        <v>3451489</v>
      </c>
    </row>
    <row r="33" spans="1:8" ht="12.75" customHeight="1" x14ac:dyDescent="0.2">
      <c r="A33" s="14" t="s">
        <v>23</v>
      </c>
      <c r="B33" s="14"/>
      <c r="C33" s="14"/>
      <c r="D33" s="14"/>
      <c r="E33" s="14"/>
      <c r="F33" s="14"/>
      <c r="G33" s="14"/>
      <c r="H33" s="14"/>
    </row>
    <row r="34" spans="1:8" ht="12.75" customHeight="1" x14ac:dyDescent="0.2">
      <c r="A34" s="14" t="s">
        <v>24</v>
      </c>
      <c r="B34" s="14"/>
      <c r="C34" s="14"/>
      <c r="D34" s="14"/>
      <c r="E34" s="14"/>
      <c r="F34" s="14"/>
      <c r="G34" s="13"/>
      <c r="H34" s="13"/>
    </row>
    <row r="35" spans="1:8" ht="12.75" customHeight="1" x14ac:dyDescent="0.2">
      <c r="A35" s="14" t="s">
        <v>25</v>
      </c>
      <c r="B35" s="14"/>
      <c r="C35" s="14"/>
      <c r="D35" s="14"/>
      <c r="E35" s="14"/>
      <c r="F35" s="14"/>
      <c r="G35" s="13"/>
      <c r="H35" s="13"/>
    </row>
    <row r="36" spans="1:8" ht="32.25" customHeight="1" x14ac:dyDescent="0.2">
      <c r="A36" s="14" t="s">
        <v>26</v>
      </c>
      <c r="B36" s="14"/>
      <c r="C36" s="14"/>
      <c r="D36" s="14"/>
      <c r="E36" s="14"/>
      <c r="F36" s="14"/>
      <c r="G36" s="13"/>
      <c r="H36" s="13"/>
    </row>
    <row r="37" spans="1:8" ht="40.5" customHeight="1" x14ac:dyDescent="0.2">
      <c r="A37" s="14" t="s">
        <v>27</v>
      </c>
      <c r="B37" s="14"/>
      <c r="C37" s="14"/>
      <c r="D37" s="14"/>
      <c r="E37" s="14"/>
      <c r="F37" s="14"/>
      <c r="G37" s="13"/>
      <c r="H37" s="13"/>
    </row>
    <row r="38" spans="1:8" ht="40.5" customHeight="1" x14ac:dyDescent="0.2">
      <c r="A38" s="20" t="s">
        <v>30</v>
      </c>
      <c r="B38" s="20"/>
      <c r="C38" s="20"/>
      <c r="D38" s="20"/>
      <c r="E38" s="20"/>
      <c r="F38" s="20"/>
      <c r="G38" s="13"/>
      <c r="H38" s="13"/>
    </row>
    <row r="39" spans="1:8" ht="12.75" customHeight="1" x14ac:dyDescent="0.2">
      <c r="A39" s="14" t="s">
        <v>13</v>
      </c>
      <c r="B39" s="14"/>
      <c r="C39" s="14"/>
      <c r="D39" s="14"/>
      <c r="E39" s="14"/>
      <c r="F39" s="14"/>
      <c r="G39" s="13"/>
      <c r="H39" s="13"/>
    </row>
    <row r="40" spans="1:8" ht="12.75" customHeight="1" x14ac:dyDescent="0.2">
      <c r="A40" s="14" t="s">
        <v>28</v>
      </c>
      <c r="B40" s="14"/>
      <c r="C40" s="14"/>
      <c r="D40" s="14"/>
      <c r="E40" s="14"/>
      <c r="F40" s="14"/>
      <c r="G40" s="13"/>
      <c r="H40" s="13"/>
    </row>
  </sheetData>
  <mergeCells count="16">
    <mergeCell ref="A39:F39"/>
    <mergeCell ref="A40:F40"/>
    <mergeCell ref="I1:I2"/>
    <mergeCell ref="A34:F34"/>
    <mergeCell ref="A35:F35"/>
    <mergeCell ref="A36:F36"/>
    <mergeCell ref="A37:F37"/>
    <mergeCell ref="A33:H33"/>
    <mergeCell ref="A13:A22"/>
    <mergeCell ref="A23:A32"/>
    <mergeCell ref="A3:A12"/>
    <mergeCell ref="C1:F1"/>
    <mergeCell ref="G1:H1"/>
    <mergeCell ref="B1:B2"/>
    <mergeCell ref="A1:A2"/>
    <mergeCell ref="A38:F38"/>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Page1_1</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Tufiño</dc:creator>
  <cp:lastModifiedBy>STEFANIA ALEXANDRA SANCHEZ PACHECO</cp:lastModifiedBy>
  <cp:lastPrinted>2024-01-16T16:11:59Z</cp:lastPrinted>
  <dcterms:created xsi:type="dcterms:W3CDTF">2022-03-08T15:26:35Z</dcterms:created>
  <dcterms:modified xsi:type="dcterms:W3CDTF">2025-01-16T17:30:36Z</dcterms:modified>
</cp:coreProperties>
</file>