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yesr\Desktop\"/>
    </mc:Choice>
  </mc:AlternateContent>
  <bookViews>
    <workbookView xWindow="0" yWindow="0" windowWidth="20490" windowHeight="6630" tabRatio="275"/>
  </bookViews>
  <sheets>
    <sheet name="Hoja1" sheetId="1" r:id="rId1"/>
  </sheets>
  <definedNames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G86" i="1"/>
  <c r="H86" i="1"/>
  <c r="I86" i="1"/>
  <c r="J86" i="1"/>
  <c r="K86" i="1"/>
  <c r="L86" i="1"/>
  <c r="M86" i="1"/>
  <c r="N86" i="1"/>
  <c r="E86" i="1"/>
  <c r="O80" i="1"/>
  <c r="O81" i="1"/>
  <c r="O82" i="1"/>
  <c r="O83" i="1"/>
  <c r="O84" i="1"/>
  <c r="O8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5" i="1"/>
  <c r="O86" i="1" l="1"/>
</calcChain>
</file>

<file path=xl/sharedStrings.xml><?xml version="1.0" encoding="utf-8"?>
<sst xmlns="http://schemas.openxmlformats.org/spreadsheetml/2006/main" count="187" uniqueCount="105">
  <si>
    <t>AÑO</t>
  </si>
  <si>
    <t>MES</t>
  </si>
  <si>
    <t>ÍTEM</t>
  </si>
  <si>
    <t>DESCRIPCIÓN</t>
  </si>
  <si>
    <t xml:space="preserve">ASIGNADO </t>
  </si>
  <si>
    <t xml:space="preserve">MODIFICADO </t>
  </si>
  <si>
    <t xml:space="preserve">CODIFICADO </t>
  </si>
  <si>
    <t>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</si>
  <si>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</si>
  <si>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</si>
  <si>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</si>
  <si>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</si>
  <si>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</si>
  <si>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</si>
  <si>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 xml:space="preserve">%EJECUCIÓN </t>
  </si>
  <si>
    <t xml:space="preserve">Compensacion por Vacaciones no Gozadas por Cesacion de Funciones </t>
  </si>
  <si>
    <t>Fondo de Reserva</t>
  </si>
  <si>
    <t>Aporte Patronal</t>
  </si>
  <si>
    <t>Remuneraciones Unificadas</t>
  </si>
  <si>
    <t>Decimo Tercer Sueldo</t>
  </si>
  <si>
    <t>Horas Extraordinarias y Suplementarias</t>
  </si>
  <si>
    <t>Decimo Cuarto Sueldo</t>
  </si>
  <si>
    <t>Servicios Personales por Contrato</t>
  </si>
  <si>
    <t>Salarios Unificados</t>
  </si>
  <si>
    <t>Encargos</t>
  </si>
  <si>
    <t>Alimentacion</t>
  </si>
  <si>
    <t>Subrogacion</t>
  </si>
  <si>
    <t>Energia Electrica</t>
  </si>
  <si>
    <t>Materiales de Oficina</t>
  </si>
  <si>
    <t>Insumos Materiales y Suministros para Construccion Electricidad Plomeria Carpinteria Senalizacion Vial Navegacion Contra Incendios y placas</t>
  </si>
  <si>
    <t>Telecomunicaciones</t>
  </si>
  <si>
    <t>Arrendamiento y Licencias de Uso de Paquetes Informaticos</t>
  </si>
  <si>
    <t>Maquinarias y Equipos</t>
  </si>
  <si>
    <t>Espectaculos Culturales y Sociales</t>
  </si>
  <si>
    <t>Difusion Informacion y Publicidad</t>
  </si>
  <si>
    <t>Eventos Oficiales</t>
  </si>
  <si>
    <t>Eventos Publicos Promocionales</t>
  </si>
  <si>
    <t>Viaticos y Subsistencias en el Exterior</t>
  </si>
  <si>
    <t>Mantenimiento de Areas Verdes y Arreglo de Vias Internas</t>
  </si>
  <si>
    <t>Medicamentos</t>
  </si>
  <si>
    <t>Repuestos y Accesorios</t>
  </si>
  <si>
    <t>Agua Potable</t>
  </si>
  <si>
    <t>Servicios Personales Eventuales sin Relacion de Dependencia</t>
  </si>
  <si>
    <t>Mantenimiento y Reparacion de Equipos y Sistemas Informaticos</t>
  </si>
  <si>
    <t>Materiales de Aseo</t>
  </si>
  <si>
    <t>Fondos de Reposicion Cajas Chicas</t>
  </si>
  <si>
    <t>Transporte de Personal</t>
  </si>
  <si>
    <t>Pasajes al Interior</t>
  </si>
  <si>
    <t>Vehiculos (Arrendamiento)</t>
  </si>
  <si>
    <t>Menaje y Accesorios Descartables</t>
  </si>
  <si>
    <t>Servicios y Derechos en Produccion y Programacion de Radio y Television</t>
  </si>
  <si>
    <t>Pasajes al Exterior</t>
  </si>
  <si>
    <t>Viaticos y Subsistencias en el Interior</t>
  </si>
  <si>
    <t>Vehiculos (Servicio para Mantenimiento y Reparacion)</t>
  </si>
  <si>
    <t>Maquinarias y Equipos (Arrendamiento)</t>
  </si>
  <si>
    <t>Mobiliario</t>
  </si>
  <si>
    <t>Servicio de Correo</t>
  </si>
  <si>
    <t>Servicio de Seguridad y Vigilancia</t>
  </si>
  <si>
    <t>Viaticos por Gastos de Residencia</t>
  </si>
  <si>
    <t>Alimentos y Bebidas</t>
  </si>
  <si>
    <t>Comisiones Bancarias</t>
  </si>
  <si>
    <t>Intereses por Mora Patronal al IESS</t>
  </si>
  <si>
    <t>Costas Judiciales Tramites Notariales Legalizacion de Documentos y Arreglos Extrajudiciales</t>
  </si>
  <si>
    <t>Seguros</t>
  </si>
  <si>
    <t>A Organismos Multilaterales</t>
  </si>
  <si>
    <t>A Jubilados Patronales</t>
  </si>
  <si>
    <t>A Pensionistas Vitalicios</t>
  </si>
  <si>
    <t>Partes y Repuestos</t>
  </si>
  <si>
    <t>Equipos Sistemas y Paquetes Informaticos</t>
  </si>
  <si>
    <t>Obligaciones de Ejercicios Anteriores por Egresos de Personal</t>
  </si>
  <si>
    <t>Almacenamiento Embalaje Desembalaje Envase Desenvase y Recarga de Extintores</t>
  </si>
  <si>
    <t>Edicion Impresion Reproduccion Publicaciones Suscripciones Fotocopiado Traduccion Empastado Enmarcacion Serigrafia Fotografia Carnetizacion Filmacion e Imagenes Satelitales</t>
  </si>
  <si>
    <t>Servicios de Aseo Lavado de Vestimenta de Trabajo Fumigacion Desinfeccion Limpieza de Instalaciones manejo de desechos contaminados recuperacion y clasificacion de materiales reciclables</t>
  </si>
  <si>
    <t>Servicio de Alimentacion</t>
  </si>
  <si>
    <t>Servicios de Almacenamiento Control Custodia Dispensacion de Medicamentos Materiales e Insumos Medicos y Otros</t>
  </si>
  <si>
    <t>Combustibles</t>
  </si>
  <si>
    <t>Atencion a Delegados Extranjeros y Nacionales Deportistas Entrenadores y Cuerpo Tecnico que Representen al Pais</t>
  </si>
  <si>
    <t>Edificios Locales Residencias y Cableado Estructurado (Instalacion Mantenimiento y Reparacion)</t>
  </si>
  <si>
    <t>Mobiliarios (Instalacion Mantenimiento y Reparacion)</t>
  </si>
  <si>
    <t>Maquinarias y Equipos (Instalacion Mantenimiento y Reparacion)</t>
  </si>
  <si>
    <t>Edificios Locales y Residencias Parqueaderos Casilleros Judiciales y Bancarios (Arrendamiento)</t>
  </si>
  <si>
    <t>Desarrollo Actualizacion Asistencia Tecnica y Soporte de Sistemas Informaticos</t>
  </si>
  <si>
    <t>Lubricantes</t>
  </si>
  <si>
    <t>Materiales de Impresion Fotografia Reproduccion y Publicaciones</t>
  </si>
  <si>
    <t>Insumos Bienes y Materiales para Produccion de Programas de Radio Television Eventos Culturales Artisticos y Entretenimiento en General</t>
  </si>
  <si>
    <t>Herramientas y Equipos Menores</t>
  </si>
  <si>
    <t>Tasas Generales Impuestos Contribuciones Permisos Licencias y Patentes</t>
  </si>
  <si>
    <t>Bienes prefabricados (Inmuebles)</t>
  </si>
  <si>
    <t>Compensacion por Desahucio</t>
  </si>
  <si>
    <t>Vestuario Lenceria Prendas de Proteccion Insumos y Accesorios para uniformes del personal de Proteccion Vigilancia y Seguridad</t>
  </si>
  <si>
    <t>Materiales Didacticos</t>
  </si>
  <si>
    <t>Dispositivos Medicos de Uso General</t>
  </si>
  <si>
    <t>Mobiliarios</t>
  </si>
  <si>
    <t>Herramientas</t>
  </si>
  <si>
    <t>Detalle</t>
  </si>
  <si>
    <t>Firma</t>
  </si>
  <si>
    <t xml:space="preserve">Elaborado por: </t>
  </si>
  <si>
    <t>Silvia Palma Quiroz</t>
  </si>
  <si>
    <t>Especialista de Planificación, Seguimiento y Evaluación</t>
  </si>
  <si>
    <t xml:space="preserve">Revisado por: </t>
  </si>
  <si>
    <t>Rodrigo Goyes Rocha</t>
  </si>
  <si>
    <t>Director de Planificación, Seguimiento y Evaluación</t>
  </si>
  <si>
    <t>Presupuesto Presidencia de la República</t>
  </si>
  <si>
    <t>ENE - SEP</t>
  </si>
  <si>
    <t>Trimestre 3_2023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</si>
</sst>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6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5" xfId="2" applyFont="1" applyBorder="1" applyAlignment="1">
      <alignment horizontal="right" vertical="center" wrapText="1"/>
    </xf>
    <xf numFmtId="44" fontId="3" fillId="0" borderId="7" xfId="2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44" fontId="3" fillId="0" borderId="9" xfId="2" applyFont="1" applyBorder="1" applyAlignment="1">
      <alignment horizontal="right" vertical="center" wrapText="1"/>
    </xf>
    <xf numFmtId="10" fontId="3" fillId="0" borderId="10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2" borderId="13" xfId="0" applyFont="1" applyFill="1" applyBorder="1"/>
    <xf numFmtId="0" fontId="4" fillId="2" borderId="14" xfId="0" applyFont="1" applyFill="1" applyBorder="1"/>
    <xf numFmtId="44" fontId="8" fillId="2" borderId="9" xfId="2" applyFont="1" applyFill="1" applyBorder="1" applyAlignment="1">
      <alignment horizontal="right" vertical="center" wrapText="1"/>
    </xf>
    <xf numFmtId="10" fontId="8" fillId="2" borderId="10" xfId="1" applyNumberFormat="1" applyFont="1" applyFill="1" applyBorder="1" applyAlignment="1">
      <alignment horizontal="center" vertical="center" wrapText="1"/>
    </xf>
    <xf numFmtId="44" fontId="0" fillId="0" borderId="0" xfId="0" applyNumberFormat="1" applyFill="1"/>
    <xf numFmtId="0" fontId="0" fillId="0" borderId="0" xfId="0" applyFill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showGridLines="0" tabSelected="1" workbookViewId="0">
      <selection activeCell="E84" sqref="E84"/>
    </sheetView>
  </sheetViews>
  <sheetFormatPr baseColWidth="10" defaultRowHeight="15" x14ac:dyDescent="0.25"/>
  <cols>
    <col min="1" max="1" width="8.140625" customWidth="1"/>
    <col min="2" max="2" width="8.5703125" customWidth="1"/>
    <col min="3" max="3" width="10" customWidth="1"/>
    <col min="4" max="4" width="40.42578125" customWidth="1"/>
    <col min="5" max="5" width="13.140625" customWidth="1"/>
    <col min="6" max="6" width="11.5703125" bestFit="1" customWidth="1"/>
    <col min="7" max="7" width="12.28515625" bestFit="1" customWidth="1"/>
    <col min="8" max="8" width="11.5703125" bestFit="1" customWidth="1"/>
    <col min="9" max="9" width="13.85546875" customWidth="1"/>
    <col min="10" max="10" width="14.5703125" bestFit="1" customWidth="1"/>
    <col min="11" max="11" width="13.5703125" bestFit="1" customWidth="1"/>
    <col min="12" max="12" width="12.42578125" customWidth="1"/>
    <col min="13" max="13" width="12.28515625" bestFit="1" customWidth="1"/>
    <col min="14" max="14" width="11.5703125" bestFit="1" customWidth="1"/>
  </cols>
  <sheetData>
    <row r="1" spans="1:15" ht="15.75" x14ac:dyDescent="0.25">
      <c r="C1" s="32" t="s">
        <v>102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C2" s="31" t="s">
        <v>104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4.5" customHeight="1" thickBot="1" x14ac:dyDescent="0.3"/>
    <row r="4" spans="1:15" ht="24.75" thickBot="1" x14ac:dyDescent="0.3">
      <c r="A4" s="1" t="s">
        <v>0</v>
      </c>
      <c r="B4" s="2" t="s">
        <v>1</v>
      </c>
      <c r="C4" s="2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4" t="s">
        <v>14</v>
      </c>
    </row>
    <row r="5" spans="1:15" x14ac:dyDescent="0.25">
      <c r="A5" s="5">
        <v>2023</v>
      </c>
      <c r="B5" s="6" t="s">
        <v>103</v>
      </c>
      <c r="C5" s="6">
        <v>510105</v>
      </c>
      <c r="D5" s="11" t="s">
        <v>18</v>
      </c>
      <c r="E5" s="9">
        <v>7016546.5899999999</v>
      </c>
      <c r="F5" s="9">
        <v>-945169.23</v>
      </c>
      <c r="G5" s="9">
        <v>6071377.3600000003</v>
      </c>
      <c r="H5" s="9">
        <v>0</v>
      </c>
      <c r="I5" s="9">
        <v>4513625.05</v>
      </c>
      <c r="J5" s="9">
        <v>4513625.05</v>
      </c>
      <c r="K5" s="9">
        <v>4513625.05</v>
      </c>
      <c r="L5" s="9">
        <v>1557752.31</v>
      </c>
      <c r="M5" s="9">
        <v>1557752.31</v>
      </c>
      <c r="N5" s="9">
        <v>0</v>
      </c>
      <c r="O5" s="7">
        <f>IFERROR(+J5/G5,0%)</f>
        <v>0.7434268671450196</v>
      </c>
    </row>
    <row r="6" spans="1:15" x14ac:dyDescent="0.25">
      <c r="A6" s="5">
        <v>2023</v>
      </c>
      <c r="B6" s="6" t="s">
        <v>103</v>
      </c>
      <c r="C6" s="8">
        <v>510106</v>
      </c>
      <c r="D6" s="12" t="s">
        <v>23</v>
      </c>
      <c r="E6" s="10">
        <v>958788</v>
      </c>
      <c r="F6" s="10">
        <v>-24378.61</v>
      </c>
      <c r="G6" s="10">
        <v>934409.39</v>
      </c>
      <c r="H6" s="10">
        <v>0</v>
      </c>
      <c r="I6" s="10">
        <v>679958.18</v>
      </c>
      <c r="J6" s="10">
        <v>679958.18</v>
      </c>
      <c r="K6" s="10">
        <v>679958.18</v>
      </c>
      <c r="L6" s="10">
        <v>254451.21</v>
      </c>
      <c r="M6" s="10">
        <v>254451.21</v>
      </c>
      <c r="N6" s="10">
        <v>0</v>
      </c>
      <c r="O6" s="7">
        <f t="shared" ref="O6:O69" si="0">IFERROR(+J6/G6,0%)</f>
        <v>0.72768765733400864</v>
      </c>
    </row>
    <row r="7" spans="1:15" x14ac:dyDescent="0.25">
      <c r="A7" s="5">
        <v>2023</v>
      </c>
      <c r="B7" s="6" t="s">
        <v>103</v>
      </c>
      <c r="C7" s="8">
        <v>510203</v>
      </c>
      <c r="D7" s="12" t="s">
        <v>19</v>
      </c>
      <c r="E7" s="10">
        <v>851558.75</v>
      </c>
      <c r="F7" s="10">
        <v>-20767.46</v>
      </c>
      <c r="G7" s="10">
        <v>830791.29</v>
      </c>
      <c r="H7" s="10">
        <v>0</v>
      </c>
      <c r="I7" s="10">
        <v>158292.49</v>
      </c>
      <c r="J7" s="10">
        <v>158292.49</v>
      </c>
      <c r="K7" s="10">
        <v>155664.20000000001</v>
      </c>
      <c r="L7" s="10">
        <v>672498.8</v>
      </c>
      <c r="M7" s="10">
        <v>672498.8</v>
      </c>
      <c r="N7" s="10">
        <v>2628.29</v>
      </c>
      <c r="O7" s="7">
        <f t="shared" si="0"/>
        <v>0.19053219732238644</v>
      </c>
    </row>
    <row r="8" spans="1:15" x14ac:dyDescent="0.25">
      <c r="A8" s="5">
        <v>2023</v>
      </c>
      <c r="B8" s="6" t="s">
        <v>103</v>
      </c>
      <c r="C8" s="8">
        <v>510204</v>
      </c>
      <c r="D8" s="12" t="s">
        <v>21</v>
      </c>
      <c r="E8" s="10">
        <v>261977.08</v>
      </c>
      <c r="F8" s="10">
        <v>3014.33</v>
      </c>
      <c r="G8" s="10">
        <v>264991.40999999997</v>
      </c>
      <c r="H8" s="10">
        <v>0</v>
      </c>
      <c r="I8" s="10">
        <v>228165.34</v>
      </c>
      <c r="J8" s="10">
        <v>228165.34</v>
      </c>
      <c r="K8" s="10">
        <v>227520.34</v>
      </c>
      <c r="L8" s="10">
        <v>36826.07</v>
      </c>
      <c r="M8" s="10">
        <v>36826.07</v>
      </c>
      <c r="N8" s="10">
        <v>645</v>
      </c>
      <c r="O8" s="7">
        <f t="shared" si="0"/>
        <v>0.86102919336139994</v>
      </c>
    </row>
    <row r="9" spans="1:15" x14ac:dyDescent="0.25">
      <c r="A9" s="5">
        <v>2023</v>
      </c>
      <c r="B9" s="6" t="s">
        <v>103</v>
      </c>
      <c r="C9" s="8">
        <v>510306</v>
      </c>
      <c r="D9" s="12" t="s">
        <v>25</v>
      </c>
      <c r="E9" s="10">
        <v>160000</v>
      </c>
      <c r="F9" s="10">
        <v>0</v>
      </c>
      <c r="G9" s="10">
        <v>160000</v>
      </c>
      <c r="H9" s="10">
        <v>0</v>
      </c>
      <c r="I9" s="10">
        <v>78860</v>
      </c>
      <c r="J9" s="10">
        <v>78860</v>
      </c>
      <c r="K9" s="10">
        <v>78860</v>
      </c>
      <c r="L9" s="10">
        <v>81140</v>
      </c>
      <c r="M9" s="10">
        <v>81140</v>
      </c>
      <c r="N9" s="10">
        <v>0</v>
      </c>
      <c r="O9" s="7">
        <f t="shared" si="0"/>
        <v>0.49287500000000001</v>
      </c>
    </row>
    <row r="10" spans="1:15" x14ac:dyDescent="0.25">
      <c r="A10" s="5">
        <v>2023</v>
      </c>
      <c r="B10" s="6" t="s">
        <v>103</v>
      </c>
      <c r="C10" s="8">
        <v>510509</v>
      </c>
      <c r="D10" s="12" t="s">
        <v>20</v>
      </c>
      <c r="E10" s="10">
        <v>339895</v>
      </c>
      <c r="F10" s="10">
        <v>50000</v>
      </c>
      <c r="G10" s="10">
        <v>389895</v>
      </c>
      <c r="H10" s="10">
        <v>0</v>
      </c>
      <c r="I10" s="10">
        <v>323522.75</v>
      </c>
      <c r="J10" s="10">
        <v>323522.75</v>
      </c>
      <c r="K10" s="10">
        <v>323522.75</v>
      </c>
      <c r="L10" s="10">
        <v>66372.25</v>
      </c>
      <c r="M10" s="10">
        <v>66372.25</v>
      </c>
      <c r="N10" s="10">
        <v>0</v>
      </c>
      <c r="O10" s="7">
        <f t="shared" si="0"/>
        <v>0.82976891214301285</v>
      </c>
    </row>
    <row r="11" spans="1:15" x14ac:dyDescent="0.25">
      <c r="A11" s="5">
        <v>2023</v>
      </c>
      <c r="B11" s="6" t="s">
        <v>103</v>
      </c>
      <c r="C11" s="8">
        <v>510510</v>
      </c>
      <c r="D11" s="12" t="s">
        <v>22</v>
      </c>
      <c r="E11" s="10">
        <v>2436278</v>
      </c>
      <c r="F11" s="10">
        <v>-10819.03</v>
      </c>
      <c r="G11" s="10">
        <v>2425458.9700000002</v>
      </c>
      <c r="H11" s="10">
        <v>0</v>
      </c>
      <c r="I11" s="10">
        <v>1749228.43</v>
      </c>
      <c r="J11" s="10">
        <v>1749228.43</v>
      </c>
      <c r="K11" s="10">
        <v>1749228.43</v>
      </c>
      <c r="L11" s="10">
        <v>676230.54</v>
      </c>
      <c r="M11" s="10">
        <v>676230.54</v>
      </c>
      <c r="N11" s="10">
        <v>0</v>
      </c>
      <c r="O11" s="7">
        <f t="shared" si="0"/>
        <v>0.72119481369746685</v>
      </c>
    </row>
    <row r="12" spans="1:15" x14ac:dyDescent="0.25">
      <c r="A12" s="5">
        <v>2023</v>
      </c>
      <c r="B12" s="6" t="s">
        <v>103</v>
      </c>
      <c r="C12" s="8">
        <v>510512</v>
      </c>
      <c r="D12" s="12" t="s">
        <v>26</v>
      </c>
      <c r="E12" s="10">
        <v>22089</v>
      </c>
      <c r="F12" s="10">
        <v>5000</v>
      </c>
      <c r="G12" s="10">
        <v>27089</v>
      </c>
      <c r="H12" s="10">
        <v>0</v>
      </c>
      <c r="I12" s="10">
        <v>23658.62</v>
      </c>
      <c r="J12" s="10">
        <v>23658.62</v>
      </c>
      <c r="K12" s="10">
        <v>20488.91</v>
      </c>
      <c r="L12" s="10">
        <v>3430.38</v>
      </c>
      <c r="M12" s="10">
        <v>3430.38</v>
      </c>
      <c r="N12" s="10">
        <v>3169.71</v>
      </c>
      <c r="O12" s="7">
        <f t="shared" si="0"/>
        <v>0.87336631104876516</v>
      </c>
    </row>
    <row r="13" spans="1:15" x14ac:dyDescent="0.25">
      <c r="A13" s="5">
        <v>2023</v>
      </c>
      <c r="B13" s="6" t="s">
        <v>103</v>
      </c>
      <c r="C13" s="8">
        <v>510513</v>
      </c>
      <c r="D13" s="12" t="s">
        <v>24</v>
      </c>
      <c r="E13" s="10">
        <v>0</v>
      </c>
      <c r="F13" s="10">
        <v>55000</v>
      </c>
      <c r="G13" s="10">
        <v>55000</v>
      </c>
      <c r="H13" s="10">
        <v>0</v>
      </c>
      <c r="I13" s="10">
        <v>46901.62</v>
      </c>
      <c r="J13" s="10">
        <v>46901.62</v>
      </c>
      <c r="K13" s="10">
        <v>42318.62</v>
      </c>
      <c r="L13" s="10">
        <v>8098.38</v>
      </c>
      <c r="M13" s="10">
        <v>8098.38</v>
      </c>
      <c r="N13" s="10">
        <v>4583</v>
      </c>
      <c r="O13" s="7">
        <f t="shared" si="0"/>
        <v>0.85275672727272733</v>
      </c>
    </row>
    <row r="14" spans="1:15" x14ac:dyDescent="0.25">
      <c r="A14" s="5">
        <v>2023</v>
      </c>
      <c r="B14" s="6" t="s">
        <v>103</v>
      </c>
      <c r="C14" s="8">
        <v>510601</v>
      </c>
      <c r="D14" s="12" t="s">
        <v>17</v>
      </c>
      <c r="E14" s="10">
        <v>1009266.06</v>
      </c>
      <c r="F14" s="10">
        <v>41858.550000000003</v>
      </c>
      <c r="G14" s="10">
        <v>1051124.6100000001</v>
      </c>
      <c r="H14" s="10">
        <v>0</v>
      </c>
      <c r="I14" s="10">
        <v>715810.57</v>
      </c>
      <c r="J14" s="10">
        <v>715810.57</v>
      </c>
      <c r="K14" s="10">
        <v>715062.42</v>
      </c>
      <c r="L14" s="10">
        <v>335314.03999999998</v>
      </c>
      <c r="M14" s="10">
        <v>335314.03999999998</v>
      </c>
      <c r="N14" s="10">
        <v>748.15</v>
      </c>
      <c r="O14" s="7">
        <f t="shared" si="0"/>
        <v>0.68099496785637992</v>
      </c>
    </row>
    <row r="15" spans="1:15" x14ac:dyDescent="0.25">
      <c r="A15" s="5">
        <v>2023</v>
      </c>
      <c r="B15" s="6" t="s">
        <v>103</v>
      </c>
      <c r="C15" s="8">
        <v>510602</v>
      </c>
      <c r="D15" s="12" t="s">
        <v>16</v>
      </c>
      <c r="E15" s="10">
        <v>852919</v>
      </c>
      <c r="F15" s="10">
        <v>-105046.31</v>
      </c>
      <c r="G15" s="10">
        <v>747872.69</v>
      </c>
      <c r="H15" s="10">
        <v>0</v>
      </c>
      <c r="I15" s="10">
        <v>455797.17</v>
      </c>
      <c r="J15" s="10">
        <v>455797.17</v>
      </c>
      <c r="K15" s="10">
        <v>455797.17</v>
      </c>
      <c r="L15" s="10">
        <v>292075.52000000002</v>
      </c>
      <c r="M15" s="10">
        <v>292075.52000000002</v>
      </c>
      <c r="N15" s="10">
        <v>0</v>
      </c>
      <c r="O15" s="7">
        <f t="shared" si="0"/>
        <v>0.6094582354651833</v>
      </c>
    </row>
    <row r="16" spans="1:15" x14ac:dyDescent="0.25">
      <c r="A16" s="5">
        <v>2023</v>
      </c>
      <c r="B16" s="6" t="s">
        <v>103</v>
      </c>
      <c r="C16" s="8">
        <v>510704</v>
      </c>
      <c r="D16" s="12" t="s">
        <v>88</v>
      </c>
      <c r="E16" s="10">
        <v>0</v>
      </c>
      <c r="F16" s="10">
        <v>65297.32</v>
      </c>
      <c r="G16" s="10">
        <v>65297.32</v>
      </c>
      <c r="H16" s="10">
        <v>0</v>
      </c>
      <c r="I16" s="10">
        <v>62297.32</v>
      </c>
      <c r="J16" s="10">
        <v>62297.32</v>
      </c>
      <c r="K16" s="10">
        <v>62297.32</v>
      </c>
      <c r="L16" s="10">
        <v>3000</v>
      </c>
      <c r="M16" s="10">
        <v>3000</v>
      </c>
      <c r="N16" s="10">
        <v>0</v>
      </c>
      <c r="O16" s="7">
        <f t="shared" si="0"/>
        <v>0.95405630736452884</v>
      </c>
    </row>
    <row r="17" spans="1:15" ht="22.5" x14ac:dyDescent="0.25">
      <c r="A17" s="5">
        <v>2023</v>
      </c>
      <c r="B17" s="6" t="s">
        <v>103</v>
      </c>
      <c r="C17" s="8">
        <v>510707</v>
      </c>
      <c r="D17" s="12" t="s">
        <v>15</v>
      </c>
      <c r="E17" s="10">
        <v>0</v>
      </c>
      <c r="F17" s="10">
        <v>150000</v>
      </c>
      <c r="G17" s="10">
        <v>150000</v>
      </c>
      <c r="H17" s="10">
        <v>0</v>
      </c>
      <c r="I17" s="10">
        <v>127999.13</v>
      </c>
      <c r="J17" s="10">
        <v>127999.13</v>
      </c>
      <c r="K17" s="10">
        <v>125573.66</v>
      </c>
      <c r="L17" s="10">
        <v>22000.87</v>
      </c>
      <c r="M17" s="10">
        <v>22000.87</v>
      </c>
      <c r="N17" s="10">
        <v>2425.4699999999998</v>
      </c>
      <c r="O17" s="7">
        <f t="shared" si="0"/>
        <v>0.85332753333333333</v>
      </c>
    </row>
    <row r="18" spans="1:15" x14ac:dyDescent="0.25">
      <c r="A18" s="5">
        <v>2023</v>
      </c>
      <c r="B18" s="6" t="s">
        <v>103</v>
      </c>
      <c r="C18" s="8">
        <v>530101</v>
      </c>
      <c r="D18" s="12" t="s">
        <v>41</v>
      </c>
      <c r="E18" s="10">
        <v>22583</v>
      </c>
      <c r="F18" s="10">
        <v>11254.25</v>
      </c>
      <c r="G18" s="10">
        <v>33837.25</v>
      </c>
      <c r="H18" s="10">
        <v>19313.349999999999</v>
      </c>
      <c r="I18" s="10">
        <v>13953.09</v>
      </c>
      <c r="J18" s="10">
        <v>12507.72</v>
      </c>
      <c r="K18" s="10">
        <v>11132.79</v>
      </c>
      <c r="L18" s="10">
        <v>19884.16</v>
      </c>
      <c r="M18" s="10">
        <v>21329.53</v>
      </c>
      <c r="N18" s="10">
        <v>1374.93</v>
      </c>
      <c r="O18" s="7">
        <f t="shared" si="0"/>
        <v>0.36964351417446745</v>
      </c>
    </row>
    <row r="19" spans="1:15" x14ac:dyDescent="0.25">
      <c r="A19" s="5">
        <v>2023</v>
      </c>
      <c r="B19" s="6" t="s">
        <v>103</v>
      </c>
      <c r="C19" s="8">
        <v>530104</v>
      </c>
      <c r="D19" s="12" t="s">
        <v>27</v>
      </c>
      <c r="E19" s="10">
        <v>74090</v>
      </c>
      <c r="F19" s="10">
        <v>13002.24</v>
      </c>
      <c r="G19" s="10">
        <v>87092.24</v>
      </c>
      <c r="H19" s="10">
        <v>23550.09</v>
      </c>
      <c r="I19" s="10">
        <v>63542.15</v>
      </c>
      <c r="J19" s="10">
        <v>63542.15</v>
      </c>
      <c r="K19" s="10">
        <v>63542.15</v>
      </c>
      <c r="L19" s="10">
        <v>23550.09</v>
      </c>
      <c r="M19" s="10">
        <v>23550.09</v>
      </c>
      <c r="N19" s="10">
        <v>0</v>
      </c>
      <c r="O19" s="7">
        <f t="shared" si="0"/>
        <v>0.72959600074587583</v>
      </c>
    </row>
    <row r="20" spans="1:15" x14ac:dyDescent="0.25">
      <c r="A20" s="5">
        <v>2023</v>
      </c>
      <c r="B20" s="6" t="s">
        <v>103</v>
      </c>
      <c r="C20" s="8">
        <v>530105</v>
      </c>
      <c r="D20" s="12" t="s">
        <v>30</v>
      </c>
      <c r="E20" s="10">
        <v>257645</v>
      </c>
      <c r="F20" s="10">
        <v>28767.71</v>
      </c>
      <c r="G20" s="10">
        <v>286412.71000000002</v>
      </c>
      <c r="H20" s="10">
        <v>9124.3700000000008</v>
      </c>
      <c r="I20" s="10">
        <v>251085.79</v>
      </c>
      <c r="J20" s="10">
        <v>99559.32</v>
      </c>
      <c r="K20" s="10">
        <v>99559.32</v>
      </c>
      <c r="L20" s="10">
        <v>35326.92</v>
      </c>
      <c r="M20" s="10">
        <v>186853.39</v>
      </c>
      <c r="N20" s="10">
        <v>0</v>
      </c>
      <c r="O20" s="7">
        <f t="shared" si="0"/>
        <v>0.34760789770817085</v>
      </c>
    </row>
    <row r="21" spans="1:15" x14ac:dyDescent="0.25">
      <c r="A21" s="5">
        <v>2023</v>
      </c>
      <c r="B21" s="6" t="s">
        <v>103</v>
      </c>
      <c r="C21" s="8">
        <v>530106</v>
      </c>
      <c r="D21" s="12" t="s">
        <v>56</v>
      </c>
      <c r="E21" s="10">
        <v>15899</v>
      </c>
      <c r="F21" s="10">
        <v>-9607.7000000000007</v>
      </c>
      <c r="G21" s="10">
        <v>6291.3</v>
      </c>
      <c r="H21" s="10">
        <v>0</v>
      </c>
      <c r="I21" s="10">
        <v>6291.3</v>
      </c>
      <c r="J21" s="10">
        <v>2852.49</v>
      </c>
      <c r="K21" s="10">
        <v>2852.49</v>
      </c>
      <c r="L21" s="10">
        <v>0</v>
      </c>
      <c r="M21" s="10">
        <v>3438.81</v>
      </c>
      <c r="N21" s="10">
        <v>0</v>
      </c>
      <c r="O21" s="7">
        <f t="shared" si="0"/>
        <v>0.45340231748605214</v>
      </c>
    </row>
    <row r="22" spans="1:15" x14ac:dyDescent="0.25">
      <c r="A22" s="5">
        <v>2023</v>
      </c>
      <c r="B22" s="6" t="s">
        <v>103</v>
      </c>
      <c r="C22" s="8">
        <v>530201</v>
      </c>
      <c r="D22" s="12" t="s">
        <v>46</v>
      </c>
      <c r="E22" s="10">
        <v>160573</v>
      </c>
      <c r="F22" s="10">
        <v>89340.75</v>
      </c>
      <c r="G22" s="10">
        <v>249913.75</v>
      </c>
      <c r="H22" s="10">
        <v>1</v>
      </c>
      <c r="I22" s="10">
        <v>238413.25</v>
      </c>
      <c r="J22" s="10">
        <v>173121.23</v>
      </c>
      <c r="K22" s="10">
        <v>151120.66</v>
      </c>
      <c r="L22" s="10">
        <v>11500.5</v>
      </c>
      <c r="M22" s="10">
        <v>76792.52</v>
      </c>
      <c r="N22" s="10">
        <v>22000.57</v>
      </c>
      <c r="O22" s="7">
        <f t="shared" si="0"/>
        <v>0.69272390974886344</v>
      </c>
    </row>
    <row r="23" spans="1:15" ht="22.5" x14ac:dyDescent="0.25">
      <c r="A23" s="5">
        <v>2023</v>
      </c>
      <c r="B23" s="6" t="s">
        <v>103</v>
      </c>
      <c r="C23" s="8">
        <v>530203</v>
      </c>
      <c r="D23" s="12" t="s">
        <v>70</v>
      </c>
      <c r="E23" s="10">
        <v>2812</v>
      </c>
      <c r="F23" s="10">
        <v>-2812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7">
        <f t="shared" si="0"/>
        <v>0</v>
      </c>
    </row>
    <row r="24" spans="1:15" ht="45" x14ac:dyDescent="0.25">
      <c r="A24" s="5">
        <v>2023</v>
      </c>
      <c r="B24" s="6" t="s">
        <v>103</v>
      </c>
      <c r="C24" s="8">
        <v>530204</v>
      </c>
      <c r="D24" s="12" t="s">
        <v>71</v>
      </c>
      <c r="E24" s="10">
        <v>102906</v>
      </c>
      <c r="F24" s="10">
        <v>33826.03</v>
      </c>
      <c r="G24" s="10">
        <v>136732.03</v>
      </c>
      <c r="H24" s="10">
        <v>10653.54</v>
      </c>
      <c r="I24" s="10">
        <v>125669.38</v>
      </c>
      <c r="J24" s="10">
        <v>78530.59</v>
      </c>
      <c r="K24" s="10">
        <v>51059.56</v>
      </c>
      <c r="L24" s="10">
        <v>11062.65</v>
      </c>
      <c r="M24" s="10">
        <v>58201.440000000002</v>
      </c>
      <c r="N24" s="10">
        <v>27471.03</v>
      </c>
      <c r="O24" s="7">
        <f t="shared" si="0"/>
        <v>0.57433938485371716</v>
      </c>
    </row>
    <row r="25" spans="1:15" x14ac:dyDescent="0.25">
      <c r="A25" s="5">
        <v>2023</v>
      </c>
      <c r="B25" s="6" t="s">
        <v>103</v>
      </c>
      <c r="C25" s="8">
        <v>530205</v>
      </c>
      <c r="D25" s="12" t="s">
        <v>33</v>
      </c>
      <c r="E25" s="10">
        <v>0</v>
      </c>
      <c r="F25" s="10">
        <v>3528.32</v>
      </c>
      <c r="G25" s="10">
        <v>3528.32</v>
      </c>
      <c r="H25" s="10">
        <v>0</v>
      </c>
      <c r="I25" s="10">
        <v>0</v>
      </c>
      <c r="J25" s="10">
        <v>0</v>
      </c>
      <c r="K25" s="10">
        <v>0</v>
      </c>
      <c r="L25" s="10">
        <v>3528.32</v>
      </c>
      <c r="M25" s="10">
        <v>3528.32</v>
      </c>
      <c r="N25" s="10">
        <v>0</v>
      </c>
      <c r="O25" s="7">
        <f t="shared" si="0"/>
        <v>0</v>
      </c>
    </row>
    <row r="26" spans="1:15" x14ac:dyDescent="0.25">
      <c r="A26" s="5">
        <v>2023</v>
      </c>
      <c r="B26" s="6" t="s">
        <v>103</v>
      </c>
      <c r="C26" s="8">
        <v>530207</v>
      </c>
      <c r="D26" s="12" t="s">
        <v>34</v>
      </c>
      <c r="E26" s="10">
        <v>13291055</v>
      </c>
      <c r="F26" s="10">
        <v>-6920080.3799999999</v>
      </c>
      <c r="G26" s="10">
        <v>6370974.6200000001</v>
      </c>
      <c r="H26" s="10">
        <v>0</v>
      </c>
      <c r="I26" s="10">
        <v>6360946.2999999998</v>
      </c>
      <c r="J26" s="10">
        <v>1834208.26</v>
      </c>
      <c r="K26" s="10">
        <v>1834208.26</v>
      </c>
      <c r="L26" s="10">
        <v>10028.32</v>
      </c>
      <c r="M26" s="10">
        <v>4536766.3600000003</v>
      </c>
      <c r="N26" s="10">
        <v>0</v>
      </c>
      <c r="O26" s="7">
        <f t="shared" si="0"/>
        <v>0.28790073252559906</v>
      </c>
    </row>
    <row r="27" spans="1:15" x14ac:dyDescent="0.25">
      <c r="A27" s="5">
        <v>2023</v>
      </c>
      <c r="B27" s="6" t="s">
        <v>103</v>
      </c>
      <c r="C27" s="8">
        <v>530208</v>
      </c>
      <c r="D27" s="12" t="s">
        <v>57</v>
      </c>
      <c r="E27" s="10">
        <v>170820</v>
      </c>
      <c r="F27" s="10">
        <v>332598.31</v>
      </c>
      <c r="G27" s="10">
        <v>503418.31</v>
      </c>
      <c r="H27" s="10">
        <v>53937.68</v>
      </c>
      <c r="I27" s="10">
        <v>449480.03</v>
      </c>
      <c r="J27" s="10">
        <v>217162.4</v>
      </c>
      <c r="K27" s="10">
        <v>217162.4</v>
      </c>
      <c r="L27" s="10">
        <v>53938.28</v>
      </c>
      <c r="M27" s="10">
        <v>286255.90999999997</v>
      </c>
      <c r="N27" s="10">
        <v>0</v>
      </c>
      <c r="O27" s="7">
        <f t="shared" si="0"/>
        <v>0.43137564861317818</v>
      </c>
    </row>
    <row r="28" spans="1:15" ht="45" x14ac:dyDescent="0.25">
      <c r="A28" s="5">
        <v>2023</v>
      </c>
      <c r="B28" s="6" t="s">
        <v>103</v>
      </c>
      <c r="C28" s="8">
        <v>530209</v>
      </c>
      <c r="D28" s="12" t="s">
        <v>72</v>
      </c>
      <c r="E28" s="10">
        <v>7991</v>
      </c>
      <c r="F28" s="10">
        <v>7160.34</v>
      </c>
      <c r="G28" s="10">
        <v>15151.34</v>
      </c>
      <c r="H28" s="10">
        <v>2458.5</v>
      </c>
      <c r="I28" s="10">
        <v>11254.96</v>
      </c>
      <c r="J28" s="10">
        <v>9535.39</v>
      </c>
      <c r="K28" s="10">
        <v>9535.39</v>
      </c>
      <c r="L28" s="10">
        <v>3896.38</v>
      </c>
      <c r="M28" s="10">
        <v>5615.95</v>
      </c>
      <c r="N28" s="10">
        <v>0</v>
      </c>
      <c r="O28" s="7">
        <f t="shared" si="0"/>
        <v>0.62934301520525571</v>
      </c>
    </row>
    <row r="29" spans="1:15" ht="22.5" x14ac:dyDescent="0.25">
      <c r="A29" s="5">
        <v>2023</v>
      </c>
      <c r="B29" s="6" t="s">
        <v>103</v>
      </c>
      <c r="C29" s="8">
        <v>530221</v>
      </c>
      <c r="D29" s="12" t="s">
        <v>42</v>
      </c>
      <c r="E29" s="10">
        <v>0</v>
      </c>
      <c r="F29" s="10">
        <v>2345</v>
      </c>
      <c r="G29" s="10">
        <v>2345</v>
      </c>
      <c r="H29" s="10">
        <v>0</v>
      </c>
      <c r="I29" s="10">
        <v>845</v>
      </c>
      <c r="J29" s="10">
        <v>845</v>
      </c>
      <c r="K29" s="10">
        <v>845</v>
      </c>
      <c r="L29" s="10">
        <v>1500</v>
      </c>
      <c r="M29" s="10">
        <v>1500</v>
      </c>
      <c r="N29" s="10">
        <v>0</v>
      </c>
      <c r="O29" s="7">
        <f t="shared" si="0"/>
        <v>0.36034115138592748</v>
      </c>
    </row>
    <row r="30" spans="1:15" ht="22.5" x14ac:dyDescent="0.25">
      <c r="A30" s="5">
        <v>2023</v>
      </c>
      <c r="B30" s="6" t="s">
        <v>103</v>
      </c>
      <c r="C30" s="8">
        <v>530222</v>
      </c>
      <c r="D30" s="12" t="s">
        <v>50</v>
      </c>
      <c r="E30" s="10">
        <v>259026</v>
      </c>
      <c r="F30" s="10">
        <v>497609.74</v>
      </c>
      <c r="G30" s="10">
        <v>756635.74</v>
      </c>
      <c r="H30" s="10">
        <v>0</v>
      </c>
      <c r="I30" s="10">
        <v>756635.74</v>
      </c>
      <c r="J30" s="10">
        <v>577528.57999999996</v>
      </c>
      <c r="K30" s="10">
        <v>577528.57999999996</v>
      </c>
      <c r="L30" s="10">
        <v>0</v>
      </c>
      <c r="M30" s="10">
        <v>179107.16</v>
      </c>
      <c r="N30" s="10">
        <v>0</v>
      </c>
      <c r="O30" s="7">
        <f t="shared" si="0"/>
        <v>0.76328482712170054</v>
      </c>
    </row>
    <row r="31" spans="1:15" x14ac:dyDescent="0.25">
      <c r="A31" s="5">
        <v>2023</v>
      </c>
      <c r="B31" s="6" t="s">
        <v>103</v>
      </c>
      <c r="C31" s="8">
        <v>530235</v>
      </c>
      <c r="D31" s="12" t="s">
        <v>73</v>
      </c>
      <c r="E31" s="10">
        <v>0</v>
      </c>
      <c r="F31" s="10">
        <v>161331.85</v>
      </c>
      <c r="G31" s="10">
        <v>161331.85</v>
      </c>
      <c r="H31" s="10">
        <v>10200</v>
      </c>
      <c r="I31" s="10">
        <v>131001.27</v>
      </c>
      <c r="J31" s="10">
        <v>131001.27</v>
      </c>
      <c r="K31" s="10">
        <v>131001.27</v>
      </c>
      <c r="L31" s="10">
        <v>30330.58</v>
      </c>
      <c r="M31" s="10">
        <v>30330.58</v>
      </c>
      <c r="N31" s="10">
        <v>0</v>
      </c>
      <c r="O31" s="7">
        <f t="shared" si="0"/>
        <v>0.81199880866673257</v>
      </c>
    </row>
    <row r="32" spans="1:15" ht="33.75" x14ac:dyDescent="0.25">
      <c r="A32" s="5">
        <v>2023</v>
      </c>
      <c r="B32" s="6" t="s">
        <v>103</v>
      </c>
      <c r="C32" s="8">
        <v>530242</v>
      </c>
      <c r="D32" s="12" t="s">
        <v>74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7">
        <f t="shared" si="0"/>
        <v>0</v>
      </c>
    </row>
    <row r="33" spans="1:15" x14ac:dyDescent="0.25">
      <c r="A33" s="5">
        <v>2023</v>
      </c>
      <c r="B33" s="6" t="s">
        <v>103</v>
      </c>
      <c r="C33" s="8">
        <v>530248</v>
      </c>
      <c r="D33" s="12" t="s">
        <v>35</v>
      </c>
      <c r="E33" s="10">
        <v>311233</v>
      </c>
      <c r="F33" s="10">
        <v>-296798.82</v>
      </c>
      <c r="G33" s="10">
        <v>14434.18</v>
      </c>
      <c r="H33" s="10">
        <v>0</v>
      </c>
      <c r="I33" s="10">
        <v>6142.65</v>
      </c>
      <c r="J33" s="10">
        <v>5861.28</v>
      </c>
      <c r="K33" s="10">
        <v>5861.28</v>
      </c>
      <c r="L33" s="10">
        <v>8291.5300000000007</v>
      </c>
      <c r="M33" s="10">
        <v>8572.9</v>
      </c>
      <c r="N33" s="10">
        <v>0</v>
      </c>
      <c r="O33" s="7">
        <f t="shared" si="0"/>
        <v>0.406069482298267</v>
      </c>
    </row>
    <row r="34" spans="1:15" x14ac:dyDescent="0.25">
      <c r="A34" s="5">
        <v>2023</v>
      </c>
      <c r="B34" s="6" t="s">
        <v>103</v>
      </c>
      <c r="C34" s="8">
        <v>530249</v>
      </c>
      <c r="D34" s="12" t="s">
        <v>36</v>
      </c>
      <c r="E34" s="10">
        <v>0</v>
      </c>
      <c r="F34" s="10">
        <v>1000</v>
      </c>
      <c r="G34" s="10">
        <v>1000</v>
      </c>
      <c r="H34" s="10">
        <v>0</v>
      </c>
      <c r="I34" s="10">
        <v>0</v>
      </c>
      <c r="J34" s="10">
        <v>0</v>
      </c>
      <c r="K34" s="10">
        <v>0</v>
      </c>
      <c r="L34" s="10">
        <v>1000</v>
      </c>
      <c r="M34" s="10">
        <v>1000</v>
      </c>
      <c r="N34" s="10">
        <v>0</v>
      </c>
      <c r="O34" s="7">
        <f t="shared" si="0"/>
        <v>0</v>
      </c>
    </row>
    <row r="35" spans="1:15" x14ac:dyDescent="0.25">
      <c r="A35" s="5">
        <v>2023</v>
      </c>
      <c r="B35" s="6" t="s">
        <v>103</v>
      </c>
      <c r="C35" s="8">
        <v>530255</v>
      </c>
      <c r="D35" s="12" t="s">
        <v>75</v>
      </c>
      <c r="E35" s="10">
        <v>0</v>
      </c>
      <c r="F35" s="10">
        <v>186452.88</v>
      </c>
      <c r="G35" s="10">
        <v>186452.88</v>
      </c>
      <c r="H35" s="10">
        <v>0</v>
      </c>
      <c r="I35" s="10">
        <v>176079.92</v>
      </c>
      <c r="J35" s="10">
        <v>119286.71</v>
      </c>
      <c r="K35" s="10">
        <v>118312.06</v>
      </c>
      <c r="L35" s="10">
        <v>10372.959999999999</v>
      </c>
      <c r="M35" s="10">
        <v>67166.17</v>
      </c>
      <c r="N35" s="10">
        <v>974.65</v>
      </c>
      <c r="O35" s="7">
        <f t="shared" si="0"/>
        <v>0.63976866434028801</v>
      </c>
    </row>
    <row r="36" spans="1:15" x14ac:dyDescent="0.25">
      <c r="A36" s="5">
        <v>2023</v>
      </c>
      <c r="B36" s="6" t="s">
        <v>103</v>
      </c>
      <c r="C36" s="8">
        <v>530301</v>
      </c>
      <c r="D36" s="12" t="s">
        <v>47</v>
      </c>
      <c r="E36" s="10">
        <v>324565</v>
      </c>
      <c r="F36" s="10">
        <v>61107.1</v>
      </c>
      <c r="G36" s="10">
        <v>385672.1</v>
      </c>
      <c r="H36" s="10">
        <v>56817.2</v>
      </c>
      <c r="I36" s="10">
        <v>328754.59000000003</v>
      </c>
      <c r="J36" s="10">
        <v>249625.12</v>
      </c>
      <c r="K36" s="10">
        <v>213095.46</v>
      </c>
      <c r="L36" s="10">
        <v>56917.51</v>
      </c>
      <c r="M36" s="10">
        <v>136046.98000000001</v>
      </c>
      <c r="N36" s="10">
        <v>36529.660000000003</v>
      </c>
      <c r="O36" s="7">
        <f t="shared" si="0"/>
        <v>0.64724702668406664</v>
      </c>
    </row>
    <row r="37" spans="1:15" x14ac:dyDescent="0.25">
      <c r="A37" s="5">
        <v>2023</v>
      </c>
      <c r="B37" s="6" t="s">
        <v>103</v>
      </c>
      <c r="C37" s="8">
        <v>530302</v>
      </c>
      <c r="D37" s="12" t="s">
        <v>51</v>
      </c>
      <c r="E37" s="10">
        <v>231486</v>
      </c>
      <c r="F37" s="10">
        <v>41355.15</v>
      </c>
      <c r="G37" s="10">
        <v>272841.15000000002</v>
      </c>
      <c r="H37" s="10">
        <v>0</v>
      </c>
      <c r="I37" s="10">
        <v>272841.15000000002</v>
      </c>
      <c r="J37" s="10">
        <v>130532.02</v>
      </c>
      <c r="K37" s="10">
        <v>130532.02</v>
      </c>
      <c r="L37" s="10">
        <v>0</v>
      </c>
      <c r="M37" s="10">
        <v>142309.13</v>
      </c>
      <c r="N37" s="10">
        <v>0</v>
      </c>
      <c r="O37" s="7">
        <f t="shared" si="0"/>
        <v>0.47841764337967346</v>
      </c>
    </row>
    <row r="38" spans="1:15" x14ac:dyDescent="0.25">
      <c r="A38" s="5">
        <v>2023</v>
      </c>
      <c r="B38" s="6" t="s">
        <v>103</v>
      </c>
      <c r="C38" s="8">
        <v>530303</v>
      </c>
      <c r="D38" s="12" t="s">
        <v>52</v>
      </c>
      <c r="E38" s="10">
        <v>315750</v>
      </c>
      <c r="F38" s="10">
        <v>-98676.87</v>
      </c>
      <c r="G38" s="10">
        <v>217073.13</v>
      </c>
      <c r="H38" s="10">
        <v>17608.290000000023</v>
      </c>
      <c r="I38" s="10">
        <v>199435.77</v>
      </c>
      <c r="J38" s="10">
        <v>198068.91</v>
      </c>
      <c r="K38" s="10">
        <v>197791.73</v>
      </c>
      <c r="L38" s="10">
        <v>17637.36</v>
      </c>
      <c r="M38" s="10">
        <v>19004.22</v>
      </c>
      <c r="N38" s="10">
        <v>277.18</v>
      </c>
      <c r="O38" s="7">
        <f t="shared" si="0"/>
        <v>0.91245245323546031</v>
      </c>
    </row>
    <row r="39" spans="1:15" x14ac:dyDescent="0.25">
      <c r="A39" s="5">
        <v>2023</v>
      </c>
      <c r="B39" s="6" t="s">
        <v>103</v>
      </c>
      <c r="C39" s="8">
        <v>530304</v>
      </c>
      <c r="D39" s="12" t="s">
        <v>37</v>
      </c>
      <c r="E39" s="10">
        <v>160182</v>
      </c>
      <c r="F39" s="10">
        <v>11514.03</v>
      </c>
      <c r="G39" s="10">
        <v>171696.03</v>
      </c>
      <c r="H39" s="10">
        <v>50682.6</v>
      </c>
      <c r="I39" s="10">
        <v>115607.1</v>
      </c>
      <c r="J39" s="10">
        <v>115607.1</v>
      </c>
      <c r="K39" s="10">
        <v>115607.1</v>
      </c>
      <c r="L39" s="10">
        <v>56088.93</v>
      </c>
      <c r="M39" s="10">
        <v>56088.93</v>
      </c>
      <c r="N39" s="10">
        <v>0</v>
      </c>
      <c r="O39" s="7">
        <f t="shared" si="0"/>
        <v>0.67332424634396038</v>
      </c>
    </row>
    <row r="40" spans="1:15" x14ac:dyDescent="0.25">
      <c r="A40" s="5">
        <v>2023</v>
      </c>
      <c r="B40" s="6" t="s">
        <v>103</v>
      </c>
      <c r="C40" s="8">
        <v>530306</v>
      </c>
      <c r="D40" s="12" t="s">
        <v>58</v>
      </c>
      <c r="E40" s="10">
        <v>27842</v>
      </c>
      <c r="F40" s="10">
        <v>27441</v>
      </c>
      <c r="G40" s="10">
        <v>55283</v>
      </c>
      <c r="H40" s="10">
        <v>0</v>
      </c>
      <c r="I40" s="10">
        <v>28792</v>
      </c>
      <c r="J40" s="10">
        <v>28792</v>
      </c>
      <c r="K40" s="10">
        <v>25606</v>
      </c>
      <c r="L40" s="10">
        <v>26491</v>
      </c>
      <c r="M40" s="10">
        <v>26491</v>
      </c>
      <c r="N40" s="10">
        <v>3186</v>
      </c>
      <c r="O40" s="7">
        <f t="shared" si="0"/>
        <v>0.52081109925293489</v>
      </c>
    </row>
    <row r="41" spans="1:15" ht="33.75" x14ac:dyDescent="0.25">
      <c r="A41" s="5">
        <v>2023</v>
      </c>
      <c r="B41" s="6" t="s">
        <v>103</v>
      </c>
      <c r="C41" s="8">
        <v>530307</v>
      </c>
      <c r="D41" s="12" t="s">
        <v>76</v>
      </c>
      <c r="E41" s="10">
        <v>69452</v>
      </c>
      <c r="F41" s="10">
        <v>-36370.74</v>
      </c>
      <c r="G41" s="10">
        <v>33081.26</v>
      </c>
      <c r="H41" s="10">
        <v>0</v>
      </c>
      <c r="I41" s="10">
        <v>31981.26</v>
      </c>
      <c r="J41" s="10">
        <v>31981.26</v>
      </c>
      <c r="K41" s="10">
        <v>31981.26</v>
      </c>
      <c r="L41" s="10">
        <v>1100</v>
      </c>
      <c r="M41" s="10">
        <v>1100</v>
      </c>
      <c r="N41" s="10">
        <v>0</v>
      </c>
      <c r="O41" s="7">
        <f t="shared" si="0"/>
        <v>0.96674854585345282</v>
      </c>
    </row>
    <row r="42" spans="1:15" ht="22.5" x14ac:dyDescent="0.25">
      <c r="A42" s="5">
        <v>2023</v>
      </c>
      <c r="B42" s="6" t="s">
        <v>103</v>
      </c>
      <c r="C42" s="8">
        <v>530402</v>
      </c>
      <c r="D42" s="12" t="s">
        <v>77</v>
      </c>
      <c r="E42" s="10">
        <v>36698</v>
      </c>
      <c r="F42" s="10">
        <v>-10056.02</v>
      </c>
      <c r="G42" s="10">
        <v>26641.98</v>
      </c>
      <c r="H42" s="10">
        <v>16995.04</v>
      </c>
      <c r="I42" s="10">
        <v>9646.94</v>
      </c>
      <c r="J42" s="10">
        <v>9460.2199999999993</v>
      </c>
      <c r="K42" s="10">
        <v>9460.2199999999993</v>
      </c>
      <c r="L42" s="10">
        <v>16995.04</v>
      </c>
      <c r="M42" s="10">
        <v>17181.759999999998</v>
      </c>
      <c r="N42" s="10">
        <v>0</v>
      </c>
      <c r="O42" s="7">
        <f t="shared" si="0"/>
        <v>0.35508697176411058</v>
      </c>
    </row>
    <row r="43" spans="1:15" x14ac:dyDescent="0.25">
      <c r="A43" s="5">
        <v>2023</v>
      </c>
      <c r="B43" s="6" t="s">
        <v>103</v>
      </c>
      <c r="C43" s="8">
        <v>530403</v>
      </c>
      <c r="D43" s="12" t="s">
        <v>78</v>
      </c>
      <c r="E43" s="10">
        <v>3000</v>
      </c>
      <c r="F43" s="10">
        <v>-2317</v>
      </c>
      <c r="G43" s="10">
        <v>683</v>
      </c>
      <c r="H43" s="10">
        <v>300</v>
      </c>
      <c r="I43" s="10">
        <v>154</v>
      </c>
      <c r="J43" s="10">
        <v>154</v>
      </c>
      <c r="K43" s="10">
        <v>154</v>
      </c>
      <c r="L43" s="10">
        <v>529</v>
      </c>
      <c r="M43" s="10">
        <v>529</v>
      </c>
      <c r="N43" s="10">
        <v>0</v>
      </c>
      <c r="O43" s="7">
        <f t="shared" si="0"/>
        <v>0.22547584187408493</v>
      </c>
    </row>
    <row r="44" spans="1:15" ht="22.5" x14ac:dyDescent="0.25">
      <c r="A44" s="5">
        <v>2023</v>
      </c>
      <c r="B44" s="6" t="s">
        <v>103</v>
      </c>
      <c r="C44" s="8">
        <v>530404</v>
      </c>
      <c r="D44" s="12" t="s">
        <v>79</v>
      </c>
      <c r="E44" s="10">
        <v>11115</v>
      </c>
      <c r="F44" s="10">
        <v>118727.54</v>
      </c>
      <c r="G44" s="10">
        <v>129842.54</v>
      </c>
      <c r="H44" s="10">
        <v>5835.13</v>
      </c>
      <c r="I44" s="10">
        <v>29574.61</v>
      </c>
      <c r="J44" s="10">
        <v>27267.07</v>
      </c>
      <c r="K44" s="10">
        <v>23304.52</v>
      </c>
      <c r="L44" s="10">
        <v>100267.93</v>
      </c>
      <c r="M44" s="10">
        <v>102575.47</v>
      </c>
      <c r="N44" s="10">
        <v>3962.55</v>
      </c>
      <c r="O44" s="7">
        <f t="shared" si="0"/>
        <v>0.21000105204349823</v>
      </c>
    </row>
    <row r="45" spans="1:15" x14ac:dyDescent="0.25">
      <c r="A45" s="5">
        <v>2023</v>
      </c>
      <c r="B45" s="6" t="s">
        <v>103</v>
      </c>
      <c r="C45" s="8">
        <v>530405</v>
      </c>
      <c r="D45" s="12" t="s">
        <v>53</v>
      </c>
      <c r="E45" s="10">
        <v>141921</v>
      </c>
      <c r="F45" s="10">
        <v>-6592.46</v>
      </c>
      <c r="G45" s="10">
        <v>135328.54</v>
      </c>
      <c r="H45" s="10">
        <v>48254.15</v>
      </c>
      <c r="I45" s="10">
        <v>86375.39</v>
      </c>
      <c r="J45" s="10">
        <v>86375.39</v>
      </c>
      <c r="K45" s="10">
        <v>75529.87</v>
      </c>
      <c r="L45" s="10">
        <v>48953.15</v>
      </c>
      <c r="M45" s="10">
        <v>48953.15</v>
      </c>
      <c r="N45" s="10">
        <v>10845.52</v>
      </c>
      <c r="O45" s="7">
        <f t="shared" si="0"/>
        <v>0.63826440453728384</v>
      </c>
    </row>
    <row r="46" spans="1:15" ht="22.5" x14ac:dyDescent="0.25">
      <c r="A46" s="5">
        <v>2023</v>
      </c>
      <c r="B46" s="6" t="s">
        <v>103</v>
      </c>
      <c r="C46" s="8">
        <v>530418</v>
      </c>
      <c r="D46" s="12" t="s">
        <v>38</v>
      </c>
      <c r="E46" s="10">
        <v>3139</v>
      </c>
      <c r="F46" s="10">
        <v>6213</v>
      </c>
      <c r="G46" s="10">
        <v>9352</v>
      </c>
      <c r="H46" s="10">
        <v>624</v>
      </c>
      <c r="I46" s="10">
        <v>5200</v>
      </c>
      <c r="J46" s="10">
        <v>4680</v>
      </c>
      <c r="K46" s="10">
        <v>4680</v>
      </c>
      <c r="L46" s="10">
        <v>4152</v>
      </c>
      <c r="M46" s="10">
        <v>4672</v>
      </c>
      <c r="N46" s="10">
        <v>0</v>
      </c>
      <c r="O46" s="7">
        <f t="shared" si="0"/>
        <v>0.50042771599657832</v>
      </c>
    </row>
    <row r="47" spans="1:15" ht="22.5" x14ac:dyDescent="0.25">
      <c r="A47" s="5">
        <v>2023</v>
      </c>
      <c r="B47" s="6" t="s">
        <v>103</v>
      </c>
      <c r="C47" s="8">
        <v>530502</v>
      </c>
      <c r="D47" s="12" t="s">
        <v>80</v>
      </c>
      <c r="E47" s="10">
        <v>16276</v>
      </c>
      <c r="F47" s="10">
        <v>12565.58</v>
      </c>
      <c r="G47" s="10">
        <v>28841.58</v>
      </c>
      <c r="H47" s="10">
        <v>10669.5</v>
      </c>
      <c r="I47" s="10">
        <v>5304.25</v>
      </c>
      <c r="J47" s="10">
        <v>5304.25</v>
      </c>
      <c r="K47" s="10">
        <v>5304.25</v>
      </c>
      <c r="L47" s="10">
        <v>23537.33</v>
      </c>
      <c r="M47" s="10">
        <v>23537.33</v>
      </c>
      <c r="N47" s="10">
        <v>0</v>
      </c>
      <c r="O47" s="7">
        <f t="shared" si="0"/>
        <v>0.18390982740890061</v>
      </c>
    </row>
    <row r="48" spans="1:15" x14ac:dyDescent="0.25">
      <c r="A48" s="5">
        <v>2023</v>
      </c>
      <c r="B48" s="6" t="s">
        <v>103</v>
      </c>
      <c r="C48" s="8">
        <v>530504</v>
      </c>
      <c r="D48" s="12" t="s">
        <v>54</v>
      </c>
      <c r="E48" s="10">
        <v>11705</v>
      </c>
      <c r="F48" s="10">
        <v>67736.479999999996</v>
      </c>
      <c r="G48" s="10">
        <v>79441.48</v>
      </c>
      <c r="H48" s="10">
        <v>15959.49</v>
      </c>
      <c r="I48" s="10">
        <v>53207.81</v>
      </c>
      <c r="J48" s="10">
        <v>15302.53</v>
      </c>
      <c r="K48" s="10">
        <v>15302.53</v>
      </c>
      <c r="L48" s="10">
        <v>26233.67</v>
      </c>
      <c r="M48" s="10">
        <v>64138.95</v>
      </c>
      <c r="N48" s="10">
        <v>0</v>
      </c>
      <c r="O48" s="7">
        <f t="shared" si="0"/>
        <v>0.19262644653649455</v>
      </c>
    </row>
    <row r="49" spans="1:15" x14ac:dyDescent="0.25">
      <c r="A49" s="5">
        <v>2023</v>
      </c>
      <c r="B49" s="6" t="s">
        <v>103</v>
      </c>
      <c r="C49" s="8">
        <v>530505</v>
      </c>
      <c r="D49" s="12" t="s">
        <v>48</v>
      </c>
      <c r="E49" s="10">
        <v>74217</v>
      </c>
      <c r="F49" s="10">
        <v>19022.77</v>
      </c>
      <c r="G49" s="10">
        <v>93239.77</v>
      </c>
      <c r="H49" s="10">
        <v>33000</v>
      </c>
      <c r="I49" s="10">
        <v>53479.54</v>
      </c>
      <c r="J49" s="10">
        <v>53479.54</v>
      </c>
      <c r="K49" s="10">
        <v>53479.54</v>
      </c>
      <c r="L49" s="10">
        <v>39760.230000000003</v>
      </c>
      <c r="M49" s="10">
        <v>39760.230000000003</v>
      </c>
      <c r="N49" s="10">
        <v>0</v>
      </c>
      <c r="O49" s="7">
        <f t="shared" si="0"/>
        <v>0.57357005492398794</v>
      </c>
    </row>
    <row r="50" spans="1:15" ht="22.5" x14ac:dyDescent="0.25">
      <c r="A50" s="5">
        <v>2023</v>
      </c>
      <c r="B50" s="6" t="s">
        <v>103</v>
      </c>
      <c r="C50" s="8">
        <v>530701</v>
      </c>
      <c r="D50" s="12" t="s">
        <v>81</v>
      </c>
      <c r="E50" s="10">
        <v>402130</v>
      </c>
      <c r="F50" s="10">
        <v>-315248.31</v>
      </c>
      <c r="G50" s="10">
        <v>86881.69</v>
      </c>
      <c r="H50" s="10">
        <v>7457</v>
      </c>
      <c r="I50" s="10">
        <v>33696.18</v>
      </c>
      <c r="J50" s="10">
        <v>24129.84</v>
      </c>
      <c r="K50" s="10">
        <v>22049.08</v>
      </c>
      <c r="L50" s="10">
        <v>53185.51</v>
      </c>
      <c r="M50" s="10">
        <v>62751.85</v>
      </c>
      <c r="N50" s="10">
        <v>2080.7600000000002</v>
      </c>
      <c r="O50" s="7">
        <f t="shared" si="0"/>
        <v>0.27773216658193456</v>
      </c>
    </row>
    <row r="51" spans="1:15" ht="22.5" x14ac:dyDescent="0.25">
      <c r="A51" s="5">
        <v>2023</v>
      </c>
      <c r="B51" s="6" t="s">
        <v>103</v>
      </c>
      <c r="C51" s="8">
        <v>530702</v>
      </c>
      <c r="D51" s="12" t="s">
        <v>31</v>
      </c>
      <c r="E51" s="10">
        <v>301803</v>
      </c>
      <c r="F51" s="10">
        <v>69739.27</v>
      </c>
      <c r="G51" s="10">
        <v>371542.27</v>
      </c>
      <c r="H51" s="10">
        <v>77649.960000000006</v>
      </c>
      <c r="I51" s="10">
        <v>140774.63</v>
      </c>
      <c r="J51" s="10">
        <v>140504.63</v>
      </c>
      <c r="K51" s="10">
        <v>140504.63</v>
      </c>
      <c r="L51" s="10">
        <v>230767.64</v>
      </c>
      <c r="M51" s="10">
        <v>231037.64</v>
      </c>
      <c r="N51" s="10">
        <v>0</v>
      </c>
      <c r="O51" s="7">
        <f t="shared" si="0"/>
        <v>0.37816593519762903</v>
      </c>
    </row>
    <row r="52" spans="1:15" ht="22.5" x14ac:dyDescent="0.25">
      <c r="A52" s="5">
        <v>2023</v>
      </c>
      <c r="B52" s="6" t="s">
        <v>103</v>
      </c>
      <c r="C52" s="8">
        <v>530704</v>
      </c>
      <c r="D52" s="12" t="s">
        <v>43</v>
      </c>
      <c r="E52" s="10">
        <v>480</v>
      </c>
      <c r="F52" s="10">
        <v>217135.76</v>
      </c>
      <c r="G52" s="10">
        <v>217615.76</v>
      </c>
      <c r="H52" s="10">
        <v>480</v>
      </c>
      <c r="I52" s="10">
        <v>4000</v>
      </c>
      <c r="J52" s="10">
        <v>4000</v>
      </c>
      <c r="K52" s="10">
        <v>4000</v>
      </c>
      <c r="L52" s="10">
        <v>213615.76</v>
      </c>
      <c r="M52" s="10">
        <v>213615.76</v>
      </c>
      <c r="N52" s="10">
        <v>0</v>
      </c>
      <c r="O52" s="7">
        <f t="shared" si="0"/>
        <v>1.8381021668651205E-2</v>
      </c>
    </row>
    <row r="53" spans="1:15" x14ac:dyDescent="0.25">
      <c r="A53" s="5">
        <v>2023</v>
      </c>
      <c r="B53" s="6" t="s">
        <v>103</v>
      </c>
      <c r="C53" s="8">
        <v>530801</v>
      </c>
      <c r="D53" s="12" t="s">
        <v>59</v>
      </c>
      <c r="E53" s="10">
        <v>138581</v>
      </c>
      <c r="F53" s="10">
        <v>-76445.279999999999</v>
      </c>
      <c r="G53" s="10">
        <v>62135.72</v>
      </c>
      <c r="H53" s="10">
        <v>1500</v>
      </c>
      <c r="I53" s="10">
        <v>56781.440000000002</v>
      </c>
      <c r="J53" s="10">
        <v>42129.16</v>
      </c>
      <c r="K53" s="10">
        <v>38850.160000000003</v>
      </c>
      <c r="L53" s="10">
        <v>5354.28</v>
      </c>
      <c r="M53" s="10">
        <v>20006.560000000001</v>
      </c>
      <c r="N53" s="10">
        <v>3279</v>
      </c>
      <c r="O53" s="7">
        <f t="shared" si="0"/>
        <v>0.67801837654733865</v>
      </c>
    </row>
    <row r="54" spans="1:15" ht="33.75" x14ac:dyDescent="0.25">
      <c r="A54" s="5">
        <v>2023</v>
      </c>
      <c r="B54" s="6" t="s">
        <v>103</v>
      </c>
      <c r="C54" s="8">
        <v>530802</v>
      </c>
      <c r="D54" s="12" t="s">
        <v>89</v>
      </c>
      <c r="E54" s="10">
        <v>26983</v>
      </c>
      <c r="F54" s="10">
        <v>12437.84</v>
      </c>
      <c r="G54" s="10">
        <v>39420.839999999997</v>
      </c>
      <c r="H54" s="10">
        <v>26551.51</v>
      </c>
      <c r="I54" s="10">
        <v>1843.75</v>
      </c>
      <c r="J54" s="10">
        <v>1843.75</v>
      </c>
      <c r="K54" s="10">
        <v>1000.15</v>
      </c>
      <c r="L54" s="10">
        <v>37577.089999999997</v>
      </c>
      <c r="M54" s="10">
        <v>37577.089999999997</v>
      </c>
      <c r="N54" s="10">
        <v>843.6</v>
      </c>
      <c r="O54" s="7">
        <f t="shared" si="0"/>
        <v>4.677094653487851E-2</v>
      </c>
    </row>
    <row r="55" spans="1:15" x14ac:dyDescent="0.25">
      <c r="A55" s="5">
        <v>2023</v>
      </c>
      <c r="B55" s="6" t="s">
        <v>103</v>
      </c>
      <c r="C55" s="8">
        <v>530803</v>
      </c>
      <c r="D55" s="12" t="s">
        <v>82</v>
      </c>
      <c r="E55" s="10">
        <v>177870</v>
      </c>
      <c r="F55" s="10">
        <v>-139081.67000000001</v>
      </c>
      <c r="G55" s="10">
        <v>38788.33</v>
      </c>
      <c r="H55" s="10">
        <v>21998.36</v>
      </c>
      <c r="I55" s="10">
        <v>16789.97</v>
      </c>
      <c r="J55" s="10">
        <v>16789.97</v>
      </c>
      <c r="K55" s="10">
        <v>14156.19</v>
      </c>
      <c r="L55" s="10">
        <v>21998.36</v>
      </c>
      <c r="M55" s="10">
        <v>21998.36</v>
      </c>
      <c r="N55" s="10">
        <v>2633.78</v>
      </c>
      <c r="O55" s="7">
        <f t="shared" si="0"/>
        <v>0.4328613786672435</v>
      </c>
    </row>
    <row r="56" spans="1:15" x14ac:dyDescent="0.25">
      <c r="A56" s="5">
        <v>2023</v>
      </c>
      <c r="B56" s="6" t="s">
        <v>103</v>
      </c>
      <c r="C56" s="8">
        <v>530804</v>
      </c>
      <c r="D56" s="12" t="s">
        <v>28</v>
      </c>
      <c r="E56" s="10">
        <v>14666</v>
      </c>
      <c r="F56" s="10">
        <v>6989.5</v>
      </c>
      <c r="G56" s="10">
        <v>21655.5</v>
      </c>
      <c r="H56" s="10">
        <v>10091.14</v>
      </c>
      <c r="I56" s="10">
        <v>9168.5</v>
      </c>
      <c r="J56" s="10">
        <v>9168.5</v>
      </c>
      <c r="K56" s="10">
        <v>9168.5</v>
      </c>
      <c r="L56" s="10">
        <v>12487</v>
      </c>
      <c r="M56" s="10">
        <v>12487</v>
      </c>
      <c r="N56" s="10">
        <v>0</v>
      </c>
      <c r="O56" s="7">
        <f t="shared" si="0"/>
        <v>0.4233797418669622</v>
      </c>
    </row>
    <row r="57" spans="1:15" x14ac:dyDescent="0.25">
      <c r="A57" s="5">
        <v>2023</v>
      </c>
      <c r="B57" s="6" t="s">
        <v>103</v>
      </c>
      <c r="C57" s="8">
        <v>530805</v>
      </c>
      <c r="D57" s="12" t="s">
        <v>44</v>
      </c>
      <c r="E57" s="10">
        <v>15693</v>
      </c>
      <c r="F57" s="10">
        <v>20322.03</v>
      </c>
      <c r="G57" s="10">
        <v>36015.03</v>
      </c>
      <c r="H57" s="10">
        <v>10263.129999999999</v>
      </c>
      <c r="I57" s="10">
        <v>18529</v>
      </c>
      <c r="J57" s="10">
        <v>16002.43</v>
      </c>
      <c r="K57" s="10">
        <v>10720.91</v>
      </c>
      <c r="L57" s="10">
        <v>17486.03</v>
      </c>
      <c r="M57" s="10">
        <v>20012.599999999999</v>
      </c>
      <c r="N57" s="10">
        <v>5281.52</v>
      </c>
      <c r="O57" s="7">
        <f t="shared" si="0"/>
        <v>0.44432643815651413</v>
      </c>
    </row>
    <row r="58" spans="1:15" ht="22.5" x14ac:dyDescent="0.25">
      <c r="A58" s="5">
        <v>2023</v>
      </c>
      <c r="B58" s="6" t="s">
        <v>103</v>
      </c>
      <c r="C58" s="8">
        <v>530807</v>
      </c>
      <c r="D58" s="12" t="s">
        <v>83</v>
      </c>
      <c r="E58" s="10">
        <v>3718</v>
      </c>
      <c r="F58" s="10">
        <v>5539.44</v>
      </c>
      <c r="G58" s="10">
        <v>9257.44</v>
      </c>
      <c r="H58" s="10">
        <v>0</v>
      </c>
      <c r="I58" s="10">
        <v>6757.44</v>
      </c>
      <c r="J58" s="10">
        <v>4804.87</v>
      </c>
      <c r="K58" s="10">
        <v>4804.87</v>
      </c>
      <c r="L58" s="10">
        <v>2500</v>
      </c>
      <c r="M58" s="10">
        <v>4452.57</v>
      </c>
      <c r="N58" s="10">
        <v>0</v>
      </c>
      <c r="O58" s="7">
        <f t="shared" si="0"/>
        <v>0.5190279386093779</v>
      </c>
    </row>
    <row r="59" spans="1:15" x14ac:dyDescent="0.25">
      <c r="A59" s="5">
        <v>2023</v>
      </c>
      <c r="B59" s="6" t="s">
        <v>103</v>
      </c>
      <c r="C59" s="8">
        <v>530809</v>
      </c>
      <c r="D59" s="12" t="s">
        <v>39</v>
      </c>
      <c r="E59" s="10">
        <v>7594</v>
      </c>
      <c r="F59" s="10">
        <v>-1399.95</v>
      </c>
      <c r="G59" s="10">
        <v>6194.05</v>
      </c>
      <c r="H59" s="10">
        <v>0</v>
      </c>
      <c r="I59" s="10">
        <v>6194.05</v>
      </c>
      <c r="J59" s="10">
        <v>6194.05</v>
      </c>
      <c r="K59" s="10">
        <v>6194.05</v>
      </c>
      <c r="L59" s="10">
        <v>0</v>
      </c>
      <c r="M59" s="10">
        <v>0</v>
      </c>
      <c r="N59" s="10">
        <v>0</v>
      </c>
      <c r="O59" s="7">
        <f t="shared" si="0"/>
        <v>1</v>
      </c>
    </row>
    <row r="60" spans="1:15" ht="33.75" x14ac:dyDescent="0.25">
      <c r="A60" s="5">
        <v>2023</v>
      </c>
      <c r="B60" s="6" t="s">
        <v>103</v>
      </c>
      <c r="C60" s="8">
        <v>530811</v>
      </c>
      <c r="D60" s="12" t="s">
        <v>29</v>
      </c>
      <c r="E60" s="10">
        <v>6941</v>
      </c>
      <c r="F60" s="10">
        <v>134177.91</v>
      </c>
      <c r="G60" s="10">
        <v>141118.91</v>
      </c>
      <c r="H60" s="10">
        <v>17338.68</v>
      </c>
      <c r="I60" s="10">
        <v>102883.21</v>
      </c>
      <c r="J60" s="10">
        <v>102318.46</v>
      </c>
      <c r="K60" s="10">
        <v>102318.46</v>
      </c>
      <c r="L60" s="10">
        <v>38235.699999999997</v>
      </c>
      <c r="M60" s="10">
        <v>38800.449999999997</v>
      </c>
      <c r="N60" s="10">
        <v>0</v>
      </c>
      <c r="O60" s="7">
        <f t="shared" si="0"/>
        <v>0.72505137688492638</v>
      </c>
    </row>
    <row r="61" spans="1:15" x14ac:dyDescent="0.25">
      <c r="A61" s="5">
        <v>2023</v>
      </c>
      <c r="B61" s="6" t="s">
        <v>103</v>
      </c>
      <c r="C61" s="8">
        <v>530812</v>
      </c>
      <c r="D61" s="12" t="s">
        <v>90</v>
      </c>
      <c r="E61" s="10">
        <v>0</v>
      </c>
      <c r="F61" s="10">
        <v>1560</v>
      </c>
      <c r="G61" s="10">
        <v>1560</v>
      </c>
      <c r="H61" s="10">
        <v>0</v>
      </c>
      <c r="I61" s="10">
        <v>1560</v>
      </c>
      <c r="J61" s="10">
        <v>1560</v>
      </c>
      <c r="K61" s="10">
        <v>1560</v>
      </c>
      <c r="L61" s="10">
        <v>0</v>
      </c>
      <c r="M61" s="10">
        <v>0</v>
      </c>
      <c r="N61" s="10">
        <v>0</v>
      </c>
      <c r="O61" s="7">
        <f t="shared" si="0"/>
        <v>1</v>
      </c>
    </row>
    <row r="62" spans="1:15" x14ac:dyDescent="0.25">
      <c r="A62" s="5">
        <v>2023</v>
      </c>
      <c r="B62" s="6" t="s">
        <v>103</v>
      </c>
      <c r="C62" s="8">
        <v>530813</v>
      </c>
      <c r="D62" s="12" t="s">
        <v>40</v>
      </c>
      <c r="E62" s="10">
        <v>188548</v>
      </c>
      <c r="F62" s="10">
        <v>36183.61</v>
      </c>
      <c r="G62" s="10">
        <v>224731.61</v>
      </c>
      <c r="H62" s="10">
        <v>92988.97</v>
      </c>
      <c r="I62" s="10">
        <v>124051.21</v>
      </c>
      <c r="J62" s="10">
        <v>124051.21</v>
      </c>
      <c r="K62" s="10">
        <v>120575.7</v>
      </c>
      <c r="L62" s="10">
        <v>100680.4</v>
      </c>
      <c r="M62" s="10">
        <v>100680.4</v>
      </c>
      <c r="N62" s="10">
        <v>3475.51</v>
      </c>
      <c r="O62" s="7">
        <f t="shared" si="0"/>
        <v>0.55199715785420667</v>
      </c>
    </row>
    <row r="63" spans="1:15" x14ac:dyDescent="0.25">
      <c r="A63" s="5">
        <v>2023</v>
      </c>
      <c r="B63" s="6" t="s">
        <v>103</v>
      </c>
      <c r="C63" s="8">
        <v>530820</v>
      </c>
      <c r="D63" s="12" t="s">
        <v>49</v>
      </c>
      <c r="E63" s="10">
        <v>78528</v>
      </c>
      <c r="F63" s="10">
        <v>-4026.07</v>
      </c>
      <c r="G63" s="10">
        <v>74501.929999999993</v>
      </c>
      <c r="H63" s="10">
        <v>150</v>
      </c>
      <c r="I63" s="10">
        <v>61094.86</v>
      </c>
      <c r="J63" s="10">
        <v>43997.31</v>
      </c>
      <c r="K63" s="10">
        <v>36510.17</v>
      </c>
      <c r="L63" s="10">
        <v>13407.07</v>
      </c>
      <c r="M63" s="10">
        <v>30504.62</v>
      </c>
      <c r="N63" s="10">
        <v>7487.14</v>
      </c>
      <c r="O63" s="7">
        <f t="shared" si="0"/>
        <v>0.59055262058311775</v>
      </c>
    </row>
    <row r="64" spans="1:15" ht="33.75" x14ac:dyDescent="0.25">
      <c r="A64" s="5">
        <v>2023</v>
      </c>
      <c r="B64" s="6" t="s">
        <v>103</v>
      </c>
      <c r="C64" s="8">
        <v>530824</v>
      </c>
      <c r="D64" s="12" t="s">
        <v>84</v>
      </c>
      <c r="E64" s="10">
        <v>16680</v>
      </c>
      <c r="F64" s="10">
        <v>11746.11</v>
      </c>
      <c r="G64" s="10">
        <v>28426.11</v>
      </c>
      <c r="H64" s="10">
        <v>0</v>
      </c>
      <c r="I64" s="10">
        <v>28269.95</v>
      </c>
      <c r="J64" s="10">
        <v>28269.95</v>
      </c>
      <c r="K64" s="10">
        <v>28269.95</v>
      </c>
      <c r="L64" s="10">
        <v>156.16</v>
      </c>
      <c r="M64" s="10">
        <v>156.16</v>
      </c>
      <c r="N64" s="10">
        <v>0</v>
      </c>
      <c r="O64" s="7">
        <f t="shared" si="0"/>
        <v>0.99450645902657808</v>
      </c>
    </row>
    <row r="65" spans="1:15" x14ac:dyDescent="0.25">
      <c r="A65" s="5">
        <v>2023</v>
      </c>
      <c r="B65" s="6" t="s">
        <v>103</v>
      </c>
      <c r="C65" s="8">
        <v>530826</v>
      </c>
      <c r="D65" s="12" t="s">
        <v>91</v>
      </c>
      <c r="E65" s="10">
        <v>0</v>
      </c>
      <c r="F65" s="10">
        <v>6223.92</v>
      </c>
      <c r="G65" s="10">
        <v>6223.92</v>
      </c>
      <c r="H65" s="10">
        <v>0</v>
      </c>
      <c r="I65" s="10">
        <v>6223.92</v>
      </c>
      <c r="J65" s="10">
        <v>5596.6</v>
      </c>
      <c r="K65" s="10">
        <v>5596.6</v>
      </c>
      <c r="L65" s="10">
        <v>0</v>
      </c>
      <c r="M65" s="10">
        <v>627.32000000000005</v>
      </c>
      <c r="N65" s="10">
        <v>0</v>
      </c>
      <c r="O65" s="7">
        <f t="shared" si="0"/>
        <v>0.8992082160439081</v>
      </c>
    </row>
    <row r="66" spans="1:15" x14ac:dyDescent="0.25">
      <c r="A66" s="5">
        <v>2023</v>
      </c>
      <c r="B66" s="6" t="s">
        <v>103</v>
      </c>
      <c r="C66" s="8">
        <v>531403</v>
      </c>
      <c r="D66" s="12" t="s">
        <v>55</v>
      </c>
      <c r="E66" s="10">
        <v>2500</v>
      </c>
      <c r="F66" s="10">
        <v>934.4</v>
      </c>
      <c r="G66" s="10">
        <v>3434.4</v>
      </c>
      <c r="H66" s="10">
        <v>0</v>
      </c>
      <c r="I66" s="10">
        <v>3240</v>
      </c>
      <c r="J66" s="10">
        <v>3240</v>
      </c>
      <c r="K66" s="10">
        <v>3240</v>
      </c>
      <c r="L66" s="10">
        <v>194.4</v>
      </c>
      <c r="M66" s="10">
        <v>194.4</v>
      </c>
      <c r="N66" s="10">
        <v>0</v>
      </c>
      <c r="O66" s="7">
        <f t="shared" si="0"/>
        <v>0.94339622641509435</v>
      </c>
    </row>
    <row r="67" spans="1:15" x14ac:dyDescent="0.25">
      <c r="A67" s="5">
        <v>2023</v>
      </c>
      <c r="B67" s="6" t="s">
        <v>103</v>
      </c>
      <c r="C67" s="8">
        <v>531404</v>
      </c>
      <c r="D67" s="12" t="s">
        <v>32</v>
      </c>
      <c r="E67" s="10">
        <v>0</v>
      </c>
      <c r="F67" s="10">
        <v>791.32</v>
      </c>
      <c r="G67" s="10">
        <v>791.32</v>
      </c>
      <c r="H67" s="10">
        <v>162</v>
      </c>
      <c r="I67" s="10">
        <v>0</v>
      </c>
      <c r="J67" s="10">
        <v>0</v>
      </c>
      <c r="K67" s="10">
        <v>0</v>
      </c>
      <c r="L67" s="10">
        <v>791.32</v>
      </c>
      <c r="M67" s="10">
        <v>791.32</v>
      </c>
      <c r="N67" s="10">
        <v>0</v>
      </c>
      <c r="O67" s="7">
        <f t="shared" si="0"/>
        <v>0</v>
      </c>
    </row>
    <row r="68" spans="1:15" x14ac:dyDescent="0.25">
      <c r="A68" s="5">
        <v>2023</v>
      </c>
      <c r="B68" s="6" t="s">
        <v>103</v>
      </c>
      <c r="C68" s="8">
        <v>531406</v>
      </c>
      <c r="D68" s="12" t="s">
        <v>85</v>
      </c>
      <c r="E68" s="10">
        <v>0</v>
      </c>
      <c r="F68" s="10">
        <v>10487.12</v>
      </c>
      <c r="G68" s="10">
        <v>10487.12</v>
      </c>
      <c r="H68" s="10">
        <v>0</v>
      </c>
      <c r="I68" s="10">
        <v>150.58000000000001</v>
      </c>
      <c r="J68" s="10">
        <v>150.58000000000001</v>
      </c>
      <c r="K68" s="10">
        <v>150.58000000000001</v>
      </c>
      <c r="L68" s="10">
        <v>10336.540000000001</v>
      </c>
      <c r="M68" s="10">
        <v>10336.540000000001</v>
      </c>
      <c r="N68" s="10">
        <v>0</v>
      </c>
      <c r="O68" s="7">
        <f t="shared" si="0"/>
        <v>1.4358565554699479E-2</v>
      </c>
    </row>
    <row r="69" spans="1:15" x14ac:dyDescent="0.25">
      <c r="A69" s="5">
        <v>2023</v>
      </c>
      <c r="B69" s="6" t="s">
        <v>103</v>
      </c>
      <c r="C69" s="8">
        <v>531407</v>
      </c>
      <c r="D69" s="12" t="s">
        <v>68</v>
      </c>
      <c r="E69" s="10">
        <v>4922</v>
      </c>
      <c r="F69" s="10">
        <v>-4922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7">
        <f t="shared" si="0"/>
        <v>0</v>
      </c>
    </row>
    <row r="70" spans="1:15" x14ac:dyDescent="0.25">
      <c r="A70" s="5">
        <v>2023</v>
      </c>
      <c r="B70" s="6" t="s">
        <v>103</v>
      </c>
      <c r="C70" s="8">
        <v>531601</v>
      </c>
      <c r="D70" s="12" t="s">
        <v>45</v>
      </c>
      <c r="E70" s="10">
        <v>0</v>
      </c>
      <c r="F70" s="10">
        <v>925</v>
      </c>
      <c r="G70" s="10">
        <v>925</v>
      </c>
      <c r="H70" s="10">
        <v>0</v>
      </c>
      <c r="I70" s="10">
        <v>0</v>
      </c>
      <c r="J70" s="10">
        <v>0</v>
      </c>
      <c r="K70" s="10">
        <v>0</v>
      </c>
      <c r="L70" s="10">
        <v>925</v>
      </c>
      <c r="M70" s="10">
        <v>925</v>
      </c>
      <c r="N70" s="10">
        <v>0</v>
      </c>
      <c r="O70" s="7">
        <f t="shared" ref="O70:O85" si="1">IFERROR(+J70/G70,0%)</f>
        <v>0</v>
      </c>
    </row>
    <row r="71" spans="1:15" ht="22.5" x14ac:dyDescent="0.25">
      <c r="A71" s="5">
        <v>2023</v>
      </c>
      <c r="B71" s="6" t="s">
        <v>103</v>
      </c>
      <c r="C71" s="8">
        <v>570102</v>
      </c>
      <c r="D71" s="12" t="s">
        <v>86</v>
      </c>
      <c r="E71" s="10">
        <v>32538.44</v>
      </c>
      <c r="F71" s="10">
        <v>9158.91</v>
      </c>
      <c r="G71" s="10">
        <v>41697.35</v>
      </c>
      <c r="H71" s="10">
        <v>5182.75</v>
      </c>
      <c r="I71" s="10">
        <v>35530.379999999997</v>
      </c>
      <c r="J71" s="10">
        <v>35530.379999999997</v>
      </c>
      <c r="K71" s="10">
        <v>35242.379999999997</v>
      </c>
      <c r="L71" s="10">
        <v>6166.97</v>
      </c>
      <c r="M71" s="10">
        <v>6166.97</v>
      </c>
      <c r="N71" s="10">
        <v>288</v>
      </c>
      <c r="O71" s="7">
        <f t="shared" si="1"/>
        <v>0.85210163235793157</v>
      </c>
    </row>
    <row r="72" spans="1:15" x14ac:dyDescent="0.25">
      <c r="A72" s="5">
        <v>2023</v>
      </c>
      <c r="B72" s="6" t="s">
        <v>103</v>
      </c>
      <c r="C72" s="8">
        <v>570201</v>
      </c>
      <c r="D72" s="12" t="s">
        <v>63</v>
      </c>
      <c r="E72" s="10">
        <v>313117.03999999998</v>
      </c>
      <c r="F72" s="10">
        <v>-113287.89</v>
      </c>
      <c r="G72" s="10">
        <v>199829.15</v>
      </c>
      <c r="H72" s="10">
        <v>13265.86</v>
      </c>
      <c r="I72" s="10">
        <v>138919.85</v>
      </c>
      <c r="J72" s="10">
        <v>138879.66</v>
      </c>
      <c r="K72" s="10">
        <v>138879.66</v>
      </c>
      <c r="L72" s="10">
        <v>60909.3</v>
      </c>
      <c r="M72" s="10">
        <v>60949.49</v>
      </c>
      <c r="N72" s="10">
        <v>0</v>
      </c>
      <c r="O72" s="7">
        <f t="shared" si="1"/>
        <v>0.69499199691336333</v>
      </c>
    </row>
    <row r="73" spans="1:15" x14ac:dyDescent="0.25">
      <c r="A73" s="5">
        <v>2023</v>
      </c>
      <c r="B73" s="6" t="s">
        <v>103</v>
      </c>
      <c r="C73" s="8">
        <v>570203</v>
      </c>
      <c r="D73" s="12" t="s">
        <v>60</v>
      </c>
      <c r="E73" s="10">
        <v>189.04</v>
      </c>
      <c r="F73" s="10">
        <v>2200</v>
      </c>
      <c r="G73" s="10">
        <v>2389.04</v>
      </c>
      <c r="H73" s="10">
        <v>0</v>
      </c>
      <c r="I73" s="10">
        <v>937.38</v>
      </c>
      <c r="J73" s="10">
        <v>937.38</v>
      </c>
      <c r="K73" s="10">
        <v>937.38</v>
      </c>
      <c r="L73" s="10">
        <v>1451.66</v>
      </c>
      <c r="M73" s="10">
        <v>1451.66</v>
      </c>
      <c r="N73" s="10">
        <v>0</v>
      </c>
      <c r="O73" s="7">
        <f t="shared" si="1"/>
        <v>0.39236680842514149</v>
      </c>
    </row>
    <row r="74" spans="1:15" ht="22.5" x14ac:dyDescent="0.25">
      <c r="A74" s="5">
        <v>2023</v>
      </c>
      <c r="B74" s="6" t="s">
        <v>103</v>
      </c>
      <c r="C74" s="8">
        <v>570206</v>
      </c>
      <c r="D74" s="12" t="s">
        <v>62</v>
      </c>
      <c r="E74" s="10">
        <v>4839.67</v>
      </c>
      <c r="F74" s="10">
        <v>3672.29</v>
      </c>
      <c r="G74" s="10">
        <v>8511.9599999999991</v>
      </c>
      <c r="H74" s="10">
        <v>4328.78</v>
      </c>
      <c r="I74" s="10">
        <v>1943.38</v>
      </c>
      <c r="J74" s="10">
        <v>1943.38</v>
      </c>
      <c r="K74" s="10">
        <v>1943.38</v>
      </c>
      <c r="L74" s="10">
        <v>6568.58</v>
      </c>
      <c r="M74" s="10">
        <v>6568.58</v>
      </c>
      <c r="N74" s="10">
        <v>0</v>
      </c>
      <c r="O74" s="7">
        <f t="shared" si="1"/>
        <v>0.22831169319404701</v>
      </c>
    </row>
    <row r="75" spans="1:15" x14ac:dyDescent="0.25">
      <c r="A75" s="5">
        <v>2023</v>
      </c>
      <c r="B75" s="6" t="s">
        <v>103</v>
      </c>
      <c r="C75" s="8">
        <v>570218</v>
      </c>
      <c r="D75" s="12" t="s">
        <v>61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7">
        <f t="shared" si="1"/>
        <v>0</v>
      </c>
    </row>
    <row r="76" spans="1:15" x14ac:dyDescent="0.25">
      <c r="A76" s="5">
        <v>2023</v>
      </c>
      <c r="B76" s="6" t="s">
        <v>103</v>
      </c>
      <c r="C76" s="8">
        <v>580209</v>
      </c>
      <c r="D76" s="12" t="s">
        <v>65</v>
      </c>
      <c r="E76" s="10">
        <v>1619.15</v>
      </c>
      <c r="F76" s="10">
        <v>11378.92</v>
      </c>
      <c r="G76" s="10">
        <v>12998.07</v>
      </c>
      <c r="H76" s="10">
        <v>0</v>
      </c>
      <c r="I76" s="10">
        <v>5126.99</v>
      </c>
      <c r="J76" s="10">
        <v>5126.99</v>
      </c>
      <c r="K76" s="10">
        <v>5126.99</v>
      </c>
      <c r="L76" s="10">
        <v>7871.08</v>
      </c>
      <c r="M76" s="10">
        <v>7871.08</v>
      </c>
      <c r="N76" s="10">
        <v>0</v>
      </c>
      <c r="O76" s="7">
        <f t="shared" si="1"/>
        <v>0.39444240568022793</v>
      </c>
    </row>
    <row r="77" spans="1:15" x14ac:dyDescent="0.25">
      <c r="A77" s="5">
        <v>2023</v>
      </c>
      <c r="B77" s="6" t="s">
        <v>103</v>
      </c>
      <c r="C77" s="8">
        <v>580211</v>
      </c>
      <c r="D77" s="12" t="s">
        <v>66</v>
      </c>
      <c r="E77" s="10">
        <v>702710</v>
      </c>
      <c r="F77" s="10">
        <v>122134.77</v>
      </c>
      <c r="G77" s="10">
        <v>824844.77</v>
      </c>
      <c r="H77" s="10">
        <v>0</v>
      </c>
      <c r="I77" s="10">
        <v>554787</v>
      </c>
      <c r="J77" s="10">
        <v>554787</v>
      </c>
      <c r="K77" s="10">
        <v>554787</v>
      </c>
      <c r="L77" s="10">
        <v>270057.77</v>
      </c>
      <c r="M77" s="10">
        <v>270057.77</v>
      </c>
      <c r="N77" s="10">
        <v>0</v>
      </c>
      <c r="O77" s="7">
        <f t="shared" si="1"/>
        <v>0.67259564487509571</v>
      </c>
    </row>
    <row r="78" spans="1:15" x14ac:dyDescent="0.25">
      <c r="A78" s="5">
        <v>2023</v>
      </c>
      <c r="B78" s="6" t="s">
        <v>103</v>
      </c>
      <c r="C78" s="8">
        <v>580301</v>
      </c>
      <c r="D78" s="12" t="s">
        <v>64</v>
      </c>
      <c r="E78" s="10">
        <v>0</v>
      </c>
      <c r="F78" s="10">
        <v>68900</v>
      </c>
      <c r="G78" s="10">
        <v>68900</v>
      </c>
      <c r="H78" s="10">
        <v>0</v>
      </c>
      <c r="I78" s="10">
        <v>68900</v>
      </c>
      <c r="J78" s="10">
        <v>68900</v>
      </c>
      <c r="K78" s="10">
        <v>68900</v>
      </c>
      <c r="L78" s="10">
        <v>0</v>
      </c>
      <c r="M78" s="10">
        <v>0</v>
      </c>
      <c r="N78" s="10">
        <v>0</v>
      </c>
      <c r="O78" s="7">
        <f t="shared" si="1"/>
        <v>1</v>
      </c>
    </row>
    <row r="79" spans="1:15" x14ac:dyDescent="0.25">
      <c r="A79" s="5">
        <v>2023</v>
      </c>
      <c r="B79" s="6" t="s">
        <v>103</v>
      </c>
      <c r="C79" s="8">
        <v>840103</v>
      </c>
      <c r="D79" s="12" t="s">
        <v>92</v>
      </c>
      <c r="E79" s="10">
        <v>0</v>
      </c>
      <c r="F79" s="10">
        <v>42400.2</v>
      </c>
      <c r="G79" s="10">
        <v>42400.2</v>
      </c>
      <c r="H79" s="10">
        <v>40122.5</v>
      </c>
      <c r="I79" s="10">
        <v>0</v>
      </c>
      <c r="J79" s="10">
        <v>0</v>
      </c>
      <c r="K79" s="10">
        <v>0</v>
      </c>
      <c r="L79" s="10">
        <v>42400.2</v>
      </c>
      <c r="M79" s="10">
        <v>42400.2</v>
      </c>
      <c r="N79" s="10">
        <v>0</v>
      </c>
      <c r="O79" s="7">
        <f t="shared" si="1"/>
        <v>0</v>
      </c>
    </row>
    <row r="80" spans="1:15" x14ac:dyDescent="0.25">
      <c r="A80" s="5">
        <v>2023</v>
      </c>
      <c r="B80" s="6" t="s">
        <v>103</v>
      </c>
      <c r="C80" s="8">
        <v>840104</v>
      </c>
      <c r="D80" s="12" t="s">
        <v>32</v>
      </c>
      <c r="E80" s="10">
        <v>0</v>
      </c>
      <c r="F80" s="10">
        <v>48646.57</v>
      </c>
      <c r="G80" s="10">
        <v>48646.57</v>
      </c>
      <c r="H80" s="10">
        <v>6046.32</v>
      </c>
      <c r="I80" s="10">
        <v>0</v>
      </c>
      <c r="J80" s="10">
        <v>0</v>
      </c>
      <c r="K80" s="10">
        <v>0</v>
      </c>
      <c r="L80" s="10">
        <v>48646.57</v>
      </c>
      <c r="M80" s="10">
        <v>48646.57</v>
      </c>
      <c r="N80" s="10">
        <v>0</v>
      </c>
      <c r="O80" s="7">
        <f t="shared" si="1"/>
        <v>0</v>
      </c>
    </row>
    <row r="81" spans="1:15" x14ac:dyDescent="0.25">
      <c r="A81" s="5">
        <v>2023</v>
      </c>
      <c r="B81" s="6" t="s">
        <v>103</v>
      </c>
      <c r="C81" s="8">
        <v>840106</v>
      </c>
      <c r="D81" s="12" t="s">
        <v>93</v>
      </c>
      <c r="E81" s="10">
        <v>0</v>
      </c>
      <c r="F81" s="10">
        <v>18185.59</v>
      </c>
      <c r="G81" s="10">
        <v>18185.59</v>
      </c>
      <c r="H81" s="10">
        <v>0</v>
      </c>
      <c r="I81" s="10">
        <v>0</v>
      </c>
      <c r="J81" s="10">
        <v>0</v>
      </c>
      <c r="K81" s="10">
        <v>0</v>
      </c>
      <c r="L81" s="10">
        <v>18185.59</v>
      </c>
      <c r="M81" s="10">
        <v>18185.59</v>
      </c>
      <c r="N81" s="10">
        <v>0</v>
      </c>
      <c r="O81" s="7">
        <f t="shared" si="1"/>
        <v>0</v>
      </c>
    </row>
    <row r="82" spans="1:15" x14ac:dyDescent="0.25">
      <c r="A82" s="5">
        <v>2023</v>
      </c>
      <c r="B82" s="6" t="s">
        <v>103</v>
      </c>
      <c r="C82" s="8">
        <v>840107</v>
      </c>
      <c r="D82" s="12" t="s">
        <v>68</v>
      </c>
      <c r="E82" s="10">
        <v>340422.89</v>
      </c>
      <c r="F82" s="10">
        <v>35651.360000000001</v>
      </c>
      <c r="G82" s="10">
        <v>376074.25</v>
      </c>
      <c r="H82" s="10">
        <v>84168</v>
      </c>
      <c r="I82" s="10">
        <v>0</v>
      </c>
      <c r="J82" s="10">
        <v>0</v>
      </c>
      <c r="K82" s="10">
        <v>0</v>
      </c>
      <c r="L82" s="10">
        <v>376074.25</v>
      </c>
      <c r="M82" s="10">
        <v>376074.25</v>
      </c>
      <c r="N82" s="10">
        <v>0</v>
      </c>
      <c r="O82" s="7">
        <f t="shared" si="1"/>
        <v>0</v>
      </c>
    </row>
    <row r="83" spans="1:15" x14ac:dyDescent="0.25">
      <c r="A83" s="5">
        <v>2023</v>
      </c>
      <c r="B83" s="6" t="s">
        <v>103</v>
      </c>
      <c r="C83" s="8">
        <v>840111</v>
      </c>
      <c r="D83" s="12" t="s">
        <v>67</v>
      </c>
      <c r="E83" s="10">
        <v>0</v>
      </c>
      <c r="F83" s="10">
        <v>1268.67</v>
      </c>
      <c r="G83" s="10">
        <v>1268.67</v>
      </c>
      <c r="H83" s="10">
        <v>0</v>
      </c>
      <c r="I83" s="10">
        <v>0</v>
      </c>
      <c r="J83" s="10">
        <v>0</v>
      </c>
      <c r="K83" s="10">
        <v>0</v>
      </c>
      <c r="L83" s="10">
        <v>1268.67</v>
      </c>
      <c r="M83" s="10">
        <v>1268.67</v>
      </c>
      <c r="N83" s="10">
        <v>0</v>
      </c>
      <c r="O83" s="7">
        <f t="shared" si="1"/>
        <v>0</v>
      </c>
    </row>
    <row r="84" spans="1:15" x14ac:dyDescent="0.25">
      <c r="A84" s="5">
        <v>2023</v>
      </c>
      <c r="B84" s="6" t="s">
        <v>103</v>
      </c>
      <c r="C84" s="8">
        <v>840203</v>
      </c>
      <c r="D84" s="12" t="s">
        <v>87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7">
        <f t="shared" si="1"/>
        <v>0</v>
      </c>
    </row>
    <row r="85" spans="1:15" ht="23.25" thickBot="1" x14ac:dyDescent="0.3">
      <c r="A85" s="13">
        <v>2023</v>
      </c>
      <c r="B85" s="6" t="s">
        <v>103</v>
      </c>
      <c r="C85" s="14">
        <v>990101</v>
      </c>
      <c r="D85" s="15" t="s">
        <v>69</v>
      </c>
      <c r="E85" s="16">
        <v>0</v>
      </c>
      <c r="F85" s="16">
        <v>249136</v>
      </c>
      <c r="G85" s="16">
        <v>249136</v>
      </c>
      <c r="H85" s="16">
        <v>0</v>
      </c>
      <c r="I85" s="16">
        <v>31782.7</v>
      </c>
      <c r="J85" s="16">
        <v>31782.7</v>
      </c>
      <c r="K85" s="16">
        <v>29977.7</v>
      </c>
      <c r="L85" s="16">
        <v>217353.3</v>
      </c>
      <c r="M85" s="16">
        <v>217353.3</v>
      </c>
      <c r="N85" s="16">
        <v>1805</v>
      </c>
      <c r="O85" s="17">
        <f t="shared" si="1"/>
        <v>0.12757168775287395</v>
      </c>
    </row>
    <row r="86" spans="1:15" ht="15.75" thickBot="1" x14ac:dyDescent="0.3">
      <c r="A86" s="23"/>
      <c r="B86" s="24"/>
      <c r="C86" s="24"/>
      <c r="D86" s="24"/>
      <c r="E86" s="25">
        <f>SUM(E5:E85)</f>
        <v>32796371.710000001</v>
      </c>
      <c r="F86" s="25">
        <f t="shared" ref="F86:N86" si="2">SUM(F5:F85)</f>
        <v>-5891907.0199999986</v>
      </c>
      <c r="G86" s="25">
        <f t="shared" si="2"/>
        <v>26904464.690000001</v>
      </c>
      <c r="H86" s="25">
        <f t="shared" si="2"/>
        <v>805728.89</v>
      </c>
      <c r="I86" s="25">
        <f t="shared" si="2"/>
        <v>20435748.279999997</v>
      </c>
      <c r="J86" s="25">
        <f t="shared" si="2"/>
        <v>14858927.270000005</v>
      </c>
      <c r="K86" s="25">
        <f t="shared" si="2"/>
        <v>14710931.250000002</v>
      </c>
      <c r="L86" s="25">
        <f t="shared" si="2"/>
        <v>6468716.410000002</v>
      </c>
      <c r="M86" s="25">
        <f t="shared" si="2"/>
        <v>12045537.420000002</v>
      </c>
      <c r="N86" s="25">
        <f t="shared" si="2"/>
        <v>147996.02000000002</v>
      </c>
      <c r="O86" s="26">
        <f>IFERROR(+J86/G86,0%)</f>
        <v>0.55228481373661575</v>
      </c>
    </row>
    <row r="89" spans="1:15" ht="18.75" customHeight="1" x14ac:dyDescent="0.25">
      <c r="D89" s="18" t="s">
        <v>94</v>
      </c>
      <c r="E89" s="29" t="s">
        <v>95</v>
      </c>
      <c r="F89" s="29"/>
      <c r="G89" s="29"/>
      <c r="H89" s="29"/>
      <c r="J89" s="27"/>
      <c r="K89" s="27"/>
    </row>
    <row r="90" spans="1:15" x14ac:dyDescent="0.25">
      <c r="D90" s="19" t="s">
        <v>96</v>
      </c>
      <c r="E90" s="30"/>
      <c r="F90" s="30"/>
      <c r="G90" s="30"/>
      <c r="H90" s="30"/>
      <c r="J90" s="28"/>
      <c r="K90" s="28"/>
    </row>
    <row r="91" spans="1:15" x14ac:dyDescent="0.25">
      <c r="D91" s="20" t="s">
        <v>97</v>
      </c>
      <c r="E91" s="30"/>
      <c r="F91" s="30"/>
      <c r="G91" s="30"/>
      <c r="H91" s="30"/>
      <c r="J91" s="28"/>
      <c r="K91" s="28"/>
    </row>
    <row r="92" spans="1:15" ht="24" x14ac:dyDescent="0.25">
      <c r="D92" s="20" t="s">
        <v>98</v>
      </c>
      <c r="E92" s="30"/>
      <c r="F92" s="30"/>
      <c r="G92" s="30"/>
      <c r="H92" s="30"/>
      <c r="J92" s="28"/>
      <c r="K92" s="28"/>
    </row>
    <row r="93" spans="1:15" x14ac:dyDescent="0.25">
      <c r="D93" s="21"/>
      <c r="E93" s="30"/>
      <c r="F93" s="30"/>
      <c r="G93" s="30"/>
      <c r="H93" s="30"/>
      <c r="J93" s="28"/>
      <c r="K93" s="28"/>
    </row>
    <row r="94" spans="1:15" x14ac:dyDescent="0.25">
      <c r="D94" s="19" t="s">
        <v>99</v>
      </c>
      <c r="E94" s="30"/>
      <c r="F94" s="30"/>
      <c r="G94" s="30"/>
      <c r="H94" s="30"/>
      <c r="J94" s="27"/>
      <c r="K94" s="28"/>
    </row>
    <row r="95" spans="1:15" x14ac:dyDescent="0.25">
      <c r="D95" s="20" t="s">
        <v>100</v>
      </c>
      <c r="E95" s="30"/>
      <c r="F95" s="30"/>
      <c r="G95" s="30"/>
      <c r="H95" s="30"/>
      <c r="J95" s="28"/>
      <c r="K95" s="27"/>
    </row>
    <row r="96" spans="1:15" ht="24" x14ac:dyDescent="0.25">
      <c r="D96" s="20" t="s">
        <v>101</v>
      </c>
      <c r="E96" s="30"/>
      <c r="F96" s="30"/>
      <c r="G96" s="30"/>
      <c r="H96" s="30"/>
      <c r="J96" s="28"/>
      <c r="K96" s="28"/>
    </row>
    <row r="97" spans="4:8" x14ac:dyDescent="0.25">
      <c r="D97" s="22"/>
      <c r="E97" s="30"/>
      <c r="F97" s="30"/>
      <c r="G97" s="30"/>
      <c r="H97" s="30"/>
    </row>
  </sheetData>
  <mergeCells count="5">
    <mergeCell ref="E89:H89"/>
    <mergeCell ref="E90:H93"/>
    <mergeCell ref="E94:H97"/>
    <mergeCell ref="C2:O2"/>
    <mergeCell ref="C1:O1"/>
  </mergeCells>
  <printOptions horizontalCentered="1"/>
  <pageMargins left="0.11811023622047245" right="0.11811023622047245" top="0.94488188976377963" bottom="1.0236220472440944" header="0" footer="0"/>
  <pageSetup paperSize="9" scale="70" orientation="landscape" r:id="rId1"/>
  <headerFooter>
    <oddHeader>&amp;L&amp;G</oddHeader>
    <oddFooter>&amp;L&amp;G&amp;CPág. &amp;P de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Criollo</dc:creator>
  <cp:lastModifiedBy>Rodrigo Goyes</cp:lastModifiedBy>
  <cp:lastPrinted>2023-10-03T13:40:48Z</cp:lastPrinted>
  <dcterms:created xsi:type="dcterms:W3CDTF">2022-07-08T13:50:29Z</dcterms:created>
  <dcterms:modified xsi:type="dcterms:W3CDTF">2023-10-03T14:31:36Z</dcterms:modified>
</cp:coreProperties>
</file>